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CC19328-B8C6-4C30-BC15-1F634A4DC042}" xr6:coauthVersionLast="37" xr6:coauthVersionMax="37" xr10:uidLastSave="{00000000-0000-0000-0000-000000000000}"/>
  <bookViews>
    <workbookView xWindow="0" yWindow="0" windowWidth="16020" windowHeight="10215" activeTab="3" xr2:uid="{00000000-000D-0000-FFFF-FFFF00000000}"/>
  </bookViews>
  <sheets>
    <sheet name="2024" sheetId="4" r:id="rId1"/>
    <sheet name="2025" sheetId="5" r:id="rId2"/>
    <sheet name="2025.1" sheetId="6" r:id="rId3"/>
    <sheet name="2026.1" sheetId="7" r:id="rId4"/>
    <sheet name="2026" sheetId="8" r:id="rId5"/>
  </sheets>
  <calcPr calcId="179021"/>
</workbook>
</file>

<file path=xl/calcChain.xml><?xml version="1.0" encoding="utf-8"?>
<calcChain xmlns="http://schemas.openxmlformats.org/spreadsheetml/2006/main">
  <c r="E151" i="7" l="1"/>
  <c r="E145" i="8" l="1"/>
  <c r="G145" i="8" s="1"/>
  <c r="H145" i="8" s="1"/>
  <c r="F145" i="8"/>
  <c r="F146" i="8" l="1"/>
  <c r="F147" i="8"/>
  <c r="E146" i="8"/>
  <c r="G146" i="8" s="1"/>
  <c r="H146" i="8" s="1"/>
  <c r="F144" i="8"/>
  <c r="E144" i="8"/>
  <c r="G144" i="8" s="1"/>
  <c r="D150" i="8"/>
  <c r="C150" i="8"/>
  <c r="G149" i="8"/>
  <c r="H149" i="8" s="1"/>
  <c r="F149" i="8"/>
  <c r="E149" i="8"/>
  <c r="E147" i="8"/>
  <c r="G147" i="8" s="1"/>
  <c r="F143" i="8"/>
  <c r="E143" i="8"/>
  <c r="G143" i="8" s="1"/>
  <c r="F142" i="8"/>
  <c r="E142" i="8"/>
  <c r="G142" i="8" s="1"/>
  <c r="H142" i="8" s="1"/>
  <c r="F141" i="8"/>
  <c r="E141" i="8"/>
  <c r="G141" i="8" s="1"/>
  <c r="F140" i="8"/>
  <c r="E140" i="8"/>
  <c r="G140" i="8" s="1"/>
  <c r="H140" i="8" s="1"/>
  <c r="F139" i="8"/>
  <c r="E139" i="8"/>
  <c r="G139" i="8" s="1"/>
  <c r="F138" i="8"/>
  <c r="E138" i="8"/>
  <c r="G138" i="8" s="1"/>
  <c r="H138" i="8" s="1"/>
  <c r="F137" i="8"/>
  <c r="E137" i="8"/>
  <c r="G137" i="8" s="1"/>
  <c r="F136" i="8"/>
  <c r="E136" i="8"/>
  <c r="G136" i="8" s="1"/>
  <c r="H136" i="8" s="1"/>
  <c r="F132" i="8"/>
  <c r="E132" i="8"/>
  <c r="G132" i="8" s="1"/>
  <c r="F131" i="8"/>
  <c r="E131" i="8"/>
  <c r="G131" i="8" s="1"/>
  <c r="H131" i="8" s="1"/>
  <c r="G130" i="8"/>
  <c r="F130" i="8"/>
  <c r="E130" i="8"/>
  <c r="F129" i="8"/>
  <c r="E129" i="8"/>
  <c r="G129" i="8" s="1"/>
  <c r="F128" i="8"/>
  <c r="E128" i="8"/>
  <c r="G128" i="8" s="1"/>
  <c r="H128" i="8" s="1"/>
  <c r="F127" i="8"/>
  <c r="E127" i="8"/>
  <c r="G127" i="8" s="1"/>
  <c r="F126" i="8"/>
  <c r="E126" i="8"/>
  <c r="G126" i="8" s="1"/>
  <c r="F125" i="8"/>
  <c r="E125" i="8"/>
  <c r="G125" i="8" s="1"/>
  <c r="F124" i="8"/>
  <c r="E124" i="8"/>
  <c r="G124" i="8" s="1"/>
  <c r="F123" i="8"/>
  <c r="E123" i="8"/>
  <c r="G123" i="8" s="1"/>
  <c r="F122" i="8"/>
  <c r="E122" i="8"/>
  <c r="G122" i="8" s="1"/>
  <c r="H122" i="8" s="1"/>
  <c r="F121" i="8"/>
  <c r="E121" i="8"/>
  <c r="G121" i="8" s="1"/>
  <c r="F120" i="8"/>
  <c r="E120" i="8"/>
  <c r="G120" i="8" s="1"/>
  <c r="F119" i="8"/>
  <c r="E119" i="8"/>
  <c r="G119" i="8" s="1"/>
  <c r="F118" i="8"/>
  <c r="E118" i="8"/>
  <c r="G118" i="8" s="1"/>
  <c r="F117" i="8"/>
  <c r="E117" i="8"/>
  <c r="G117" i="8" s="1"/>
  <c r="F116" i="8"/>
  <c r="E116" i="8"/>
  <c r="G116" i="8" s="1"/>
  <c r="F115" i="8"/>
  <c r="E115" i="8"/>
  <c r="G115" i="8" s="1"/>
  <c r="F114" i="8"/>
  <c r="E114" i="8"/>
  <c r="G114" i="8" s="1"/>
  <c r="F113" i="8"/>
  <c r="E113" i="8"/>
  <c r="G113" i="8" s="1"/>
  <c r="F112" i="8"/>
  <c r="E112" i="8"/>
  <c r="G112" i="8" s="1"/>
  <c r="F111" i="8"/>
  <c r="E111" i="8"/>
  <c r="G111" i="8" s="1"/>
  <c r="H111" i="8" s="1"/>
  <c r="F110" i="8"/>
  <c r="E110" i="8"/>
  <c r="G110" i="8" s="1"/>
  <c r="H110" i="8" s="1"/>
  <c r="F109" i="8"/>
  <c r="E109" i="8"/>
  <c r="G109" i="8" s="1"/>
  <c r="F108" i="8"/>
  <c r="E108" i="8"/>
  <c r="G108" i="8" s="1"/>
  <c r="F107" i="8"/>
  <c r="E107" i="8"/>
  <c r="G107" i="8" s="1"/>
  <c r="F106" i="8"/>
  <c r="E106" i="8"/>
  <c r="G106" i="8" s="1"/>
  <c r="H106" i="8" s="1"/>
  <c r="F105" i="8"/>
  <c r="E105" i="8"/>
  <c r="G105" i="8" s="1"/>
  <c r="F104" i="8"/>
  <c r="E104" i="8"/>
  <c r="G104" i="8" s="1"/>
  <c r="F103" i="8"/>
  <c r="E103" i="8"/>
  <c r="G103" i="8" s="1"/>
  <c r="H103" i="8" s="1"/>
  <c r="G102" i="8"/>
  <c r="F102" i="8"/>
  <c r="E102" i="8"/>
  <c r="F101" i="8"/>
  <c r="E101" i="8"/>
  <c r="G101" i="8" s="1"/>
  <c r="F100" i="8"/>
  <c r="E100" i="8"/>
  <c r="G100" i="8" s="1"/>
  <c r="F99" i="8"/>
  <c r="E99" i="8"/>
  <c r="G99" i="8" s="1"/>
  <c r="F98" i="8"/>
  <c r="E98" i="8"/>
  <c r="G98" i="8" s="1"/>
  <c r="F97" i="8"/>
  <c r="E97" i="8"/>
  <c r="G97" i="8" s="1"/>
  <c r="F96" i="8"/>
  <c r="E96" i="8"/>
  <c r="G96" i="8" s="1"/>
  <c r="F95" i="8"/>
  <c r="E95" i="8"/>
  <c r="G95" i="8" s="1"/>
  <c r="H95" i="8" s="1"/>
  <c r="F94" i="8"/>
  <c r="E94" i="8"/>
  <c r="G94" i="8" s="1"/>
  <c r="F93" i="8"/>
  <c r="E93" i="8"/>
  <c r="G93" i="8" s="1"/>
  <c r="F92" i="8"/>
  <c r="E92" i="8"/>
  <c r="G92" i="8" s="1"/>
  <c r="F91" i="8"/>
  <c r="E91" i="8"/>
  <c r="G91" i="8" s="1"/>
  <c r="F90" i="8"/>
  <c r="E90" i="8"/>
  <c r="G90" i="8" s="1"/>
  <c r="F89" i="8"/>
  <c r="E89" i="8"/>
  <c r="G89" i="8" s="1"/>
  <c r="F88" i="8"/>
  <c r="E88" i="8"/>
  <c r="G88" i="8" s="1"/>
  <c r="F87" i="8"/>
  <c r="E87" i="8"/>
  <c r="G86" i="8"/>
  <c r="F86" i="8"/>
  <c r="E86" i="8"/>
  <c r="F85" i="8"/>
  <c r="E85" i="8"/>
  <c r="G85" i="8" s="1"/>
  <c r="H108" i="8" l="1"/>
  <c r="H130" i="8"/>
  <c r="H94" i="8"/>
  <c r="H139" i="8"/>
  <c r="H143" i="8"/>
  <c r="H126" i="8"/>
  <c r="H92" i="8"/>
  <c r="H141" i="8"/>
  <c r="H86" i="8"/>
  <c r="E150" i="8"/>
  <c r="H147" i="8"/>
  <c r="H144" i="8"/>
  <c r="H102" i="8"/>
  <c r="H98" i="8"/>
  <c r="H100" i="8"/>
  <c r="H114" i="8"/>
  <c r="H118" i="8"/>
  <c r="H120" i="8"/>
  <c r="H123" i="8"/>
  <c r="H137" i="8"/>
  <c r="H90" i="8"/>
  <c r="H115" i="8"/>
  <c r="H88" i="8"/>
  <c r="H116" i="8"/>
  <c r="H119" i="8"/>
  <c r="H124" i="8"/>
  <c r="H127" i="8"/>
  <c r="H132" i="8"/>
  <c r="F150" i="8"/>
  <c r="H96" i="8"/>
  <c r="H99" i="8"/>
  <c r="H104" i="8"/>
  <c r="H107" i="8"/>
  <c r="H112" i="8"/>
  <c r="H85" i="8"/>
  <c r="H93" i="8"/>
  <c r="H97" i="8"/>
  <c r="H109" i="8"/>
  <c r="H113" i="8"/>
  <c r="H129" i="8"/>
  <c r="H89" i="8"/>
  <c r="H101" i="8"/>
  <c r="H105" i="8"/>
  <c r="H117" i="8"/>
  <c r="H121" i="8"/>
  <c r="H125" i="8"/>
  <c r="G87" i="8"/>
  <c r="H87" i="8" s="1"/>
  <c r="H91" i="8"/>
  <c r="E152" i="7"/>
  <c r="E150" i="7"/>
  <c r="D156" i="7"/>
  <c r="C156" i="7"/>
  <c r="E155" i="7"/>
  <c r="E153" i="7"/>
  <c r="E149" i="7"/>
  <c r="E148" i="7"/>
  <c r="E147" i="7"/>
  <c r="E146" i="7"/>
  <c r="E145" i="7"/>
  <c r="E144" i="7"/>
  <c r="E143" i="7"/>
  <c r="E142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156" i="7" l="1"/>
  <c r="G150" i="8"/>
  <c r="H150" i="8"/>
  <c r="F62" i="8"/>
  <c r="E53" i="8" l="1"/>
  <c r="G53" i="8" s="1"/>
  <c r="F53" i="8"/>
  <c r="E62" i="8"/>
  <c r="G62" i="8" s="1"/>
  <c r="E58" i="8"/>
  <c r="G58" i="8" s="1"/>
  <c r="F52" i="8"/>
  <c r="F48" i="8"/>
  <c r="E44" i="8"/>
  <c r="G44" i="8" s="1"/>
  <c r="E40" i="8"/>
  <c r="G40" i="8" s="1"/>
  <c r="F36" i="8"/>
  <c r="F32" i="8"/>
  <c r="E28" i="8"/>
  <c r="G28" i="8" s="1"/>
  <c r="E24" i="8"/>
  <c r="G24" i="8" s="1"/>
  <c r="F20" i="8"/>
  <c r="F16" i="8"/>
  <c r="E12" i="8"/>
  <c r="G12" i="8" s="1"/>
  <c r="E9" i="8"/>
  <c r="G9" i="8" s="1"/>
  <c r="F58" i="8"/>
  <c r="F40" i="8"/>
  <c r="F24" i="8"/>
  <c r="F9" i="8"/>
  <c r="E8" i="8"/>
  <c r="G8" i="8" s="1"/>
  <c r="E7" i="8"/>
  <c r="G7" i="8" s="1"/>
  <c r="F7" i="8"/>
  <c r="F8" i="8"/>
  <c r="F57" i="8"/>
  <c r="E57" i="8"/>
  <c r="G57" i="8" s="1"/>
  <c r="D68" i="8"/>
  <c r="C68" i="8"/>
  <c r="F67" i="8"/>
  <c r="E67" i="8"/>
  <c r="G67" i="8" s="1"/>
  <c r="F65" i="8"/>
  <c r="E65" i="8"/>
  <c r="G65" i="8" s="1"/>
  <c r="F64" i="8"/>
  <c r="E64" i="8"/>
  <c r="G64" i="8" s="1"/>
  <c r="F63" i="8"/>
  <c r="E63" i="8"/>
  <c r="G63" i="8" s="1"/>
  <c r="F61" i="8"/>
  <c r="E61" i="8"/>
  <c r="G61" i="8" s="1"/>
  <c r="F60" i="8"/>
  <c r="E60" i="8"/>
  <c r="G60" i="8" s="1"/>
  <c r="F59" i="8"/>
  <c r="E59" i="8"/>
  <c r="G59" i="8" s="1"/>
  <c r="F54" i="8"/>
  <c r="E54" i="8"/>
  <c r="G54" i="8" s="1"/>
  <c r="E52" i="8"/>
  <c r="G52" i="8" s="1"/>
  <c r="F51" i="8"/>
  <c r="E51" i="8"/>
  <c r="G51" i="8" s="1"/>
  <c r="F50" i="8"/>
  <c r="E50" i="8"/>
  <c r="G50" i="8" s="1"/>
  <c r="F49" i="8"/>
  <c r="E49" i="8"/>
  <c r="G49" i="8" s="1"/>
  <c r="F47" i="8"/>
  <c r="E47" i="8"/>
  <c r="G47" i="8" s="1"/>
  <c r="F46" i="8"/>
  <c r="E46" i="8"/>
  <c r="G46" i="8" s="1"/>
  <c r="F45" i="8"/>
  <c r="E45" i="8"/>
  <c r="G45" i="8" s="1"/>
  <c r="F43" i="8"/>
  <c r="E43" i="8"/>
  <c r="G43" i="8" s="1"/>
  <c r="F42" i="8"/>
  <c r="E42" i="8"/>
  <c r="G42" i="8" s="1"/>
  <c r="F41" i="8"/>
  <c r="E41" i="8"/>
  <c r="G41" i="8" s="1"/>
  <c r="F39" i="8"/>
  <c r="E39" i="8"/>
  <c r="G39" i="8" s="1"/>
  <c r="F38" i="8"/>
  <c r="E38" i="8"/>
  <c r="G38" i="8" s="1"/>
  <c r="F37" i="8"/>
  <c r="E37" i="8"/>
  <c r="G37" i="8" s="1"/>
  <c r="E36" i="8"/>
  <c r="G36" i="8" s="1"/>
  <c r="F35" i="8"/>
  <c r="E35" i="8"/>
  <c r="G35" i="8" s="1"/>
  <c r="F34" i="8"/>
  <c r="E34" i="8"/>
  <c r="G34" i="8" s="1"/>
  <c r="F33" i="8"/>
  <c r="E33" i="8"/>
  <c r="G33" i="8" s="1"/>
  <c r="F31" i="8"/>
  <c r="E31" i="8"/>
  <c r="G31" i="8" s="1"/>
  <c r="F30" i="8"/>
  <c r="E30" i="8"/>
  <c r="G30" i="8" s="1"/>
  <c r="F29" i="8"/>
  <c r="E29" i="8"/>
  <c r="G29" i="8" s="1"/>
  <c r="F27" i="8"/>
  <c r="E27" i="8"/>
  <c r="G27" i="8" s="1"/>
  <c r="F26" i="8"/>
  <c r="E26" i="8"/>
  <c r="G26" i="8" s="1"/>
  <c r="F25" i="8"/>
  <c r="E25" i="8"/>
  <c r="G25" i="8" s="1"/>
  <c r="F23" i="8"/>
  <c r="E23" i="8"/>
  <c r="G23" i="8" s="1"/>
  <c r="F22" i="8"/>
  <c r="E22" i="8"/>
  <c r="G22" i="8" s="1"/>
  <c r="F21" i="8"/>
  <c r="E21" i="8"/>
  <c r="G21" i="8" s="1"/>
  <c r="E20" i="8"/>
  <c r="G20" i="8" s="1"/>
  <c r="F19" i="8"/>
  <c r="E19" i="8"/>
  <c r="G19" i="8" s="1"/>
  <c r="F18" i="8"/>
  <c r="E18" i="8"/>
  <c r="G18" i="8" s="1"/>
  <c r="F17" i="8"/>
  <c r="E17" i="8"/>
  <c r="G17" i="8" s="1"/>
  <c r="F15" i="8"/>
  <c r="E15" i="8"/>
  <c r="G15" i="8" s="1"/>
  <c r="F14" i="8"/>
  <c r="E14" i="8"/>
  <c r="G14" i="8" s="1"/>
  <c r="F13" i="8"/>
  <c r="E13" i="8"/>
  <c r="G13" i="8" s="1"/>
  <c r="F11" i="8"/>
  <c r="E11" i="8"/>
  <c r="G11" i="8" s="1"/>
  <c r="F10" i="8"/>
  <c r="E10" i="8"/>
  <c r="G10" i="8" s="1"/>
  <c r="H8" i="8" l="1"/>
  <c r="H53" i="8"/>
  <c r="E16" i="8"/>
  <c r="G16" i="8" s="1"/>
  <c r="H16" i="8" s="1"/>
  <c r="E32" i="8"/>
  <c r="G32" i="8" s="1"/>
  <c r="E48" i="8"/>
  <c r="G48" i="8" s="1"/>
  <c r="H48" i="8" s="1"/>
  <c r="H7" i="8"/>
  <c r="F12" i="8"/>
  <c r="H12" i="8" s="1"/>
  <c r="F28" i="8"/>
  <c r="H28" i="8" s="1"/>
  <c r="F44" i="8"/>
  <c r="H44" i="8" s="1"/>
  <c r="H62" i="8"/>
  <c r="H18" i="8"/>
  <c r="H34" i="8"/>
  <c r="H11" i="8"/>
  <c r="H26" i="8"/>
  <c r="H57" i="8"/>
  <c r="H14" i="8"/>
  <c r="H22" i="8"/>
  <c r="H30" i="8"/>
  <c r="H29" i="8"/>
  <c r="H33" i="8"/>
  <c r="H41" i="8"/>
  <c r="H45" i="8"/>
  <c r="H51" i="8"/>
  <c r="H54" i="8"/>
  <c r="H61" i="8"/>
  <c r="H63" i="8"/>
  <c r="H65" i="8"/>
  <c r="H9" i="8"/>
  <c r="H20" i="8"/>
  <c r="H24" i="8"/>
  <c r="H36" i="8"/>
  <c r="H10" i="8"/>
  <c r="H13" i="8"/>
  <c r="H17" i="8"/>
  <c r="H21" i="8"/>
  <c r="H25" i="8"/>
  <c r="H37" i="8"/>
  <c r="H39" i="8"/>
  <c r="H43" i="8"/>
  <c r="H47" i="8"/>
  <c r="H49" i="8"/>
  <c r="H59" i="8"/>
  <c r="H15" i="8"/>
  <c r="H19" i="8"/>
  <c r="H23" i="8"/>
  <c r="H27" i="8"/>
  <c r="H31" i="8"/>
  <c r="H35" i="8"/>
  <c r="H38" i="8"/>
  <c r="H40" i="8"/>
  <c r="H42" i="8"/>
  <c r="H46" i="8"/>
  <c r="H50" i="8"/>
  <c r="H52" i="8"/>
  <c r="H58" i="8"/>
  <c r="H60" i="8"/>
  <c r="H64" i="8"/>
  <c r="H67" i="8"/>
  <c r="G68" i="8" l="1"/>
  <c r="E68" i="8"/>
  <c r="F68" i="8"/>
  <c r="H32" i="8"/>
  <c r="H68" i="8" s="1"/>
</calcChain>
</file>

<file path=xl/sharedStrings.xml><?xml version="1.0" encoding="utf-8"?>
<sst xmlns="http://schemas.openxmlformats.org/spreadsheetml/2006/main" count="238" uniqueCount="89">
  <si>
    <t>Տնօրենի օգնական</t>
  </si>
  <si>
    <t xml:space="preserve">Վարորդ գազելի </t>
  </si>
  <si>
    <t>Փականագործ</t>
  </si>
  <si>
    <t>Փականագործ ավտոմեքենայի</t>
  </si>
  <si>
    <t xml:space="preserve">Պահեստապետ </t>
  </si>
  <si>
    <t>Հյուսն</t>
  </si>
  <si>
    <t xml:space="preserve">Որմնադիր </t>
  </si>
  <si>
    <t>Վարպետ (տանիք վերանորոգող)</t>
  </si>
  <si>
    <t>Ջրաբաշխող(8 ամիս)</t>
  </si>
  <si>
    <t>Բանվոր</t>
  </si>
  <si>
    <t>Պատասխանատու գերեզմանոցի</t>
  </si>
  <si>
    <t>ՊԱՅՄԱՆԱԳՐԱՅԻՆ ԱՇԽԱՏՈՂՆԵՐ</t>
  </si>
  <si>
    <t>Օպերատոր</t>
  </si>
  <si>
    <t xml:space="preserve"> Պատասխանատու այգու</t>
  </si>
  <si>
    <t>Հաշվապահ-կադրեր</t>
  </si>
  <si>
    <t xml:space="preserve">Հսկիչ </t>
  </si>
  <si>
    <t>Քաղաքային այգու սանիտարական մասով պատասխանատու/հավաքարար/</t>
  </si>
  <si>
    <t>Հուշահամալիրի պատասխանատու</t>
  </si>
  <si>
    <t>Հուշահամալիրի պատասխանատու /գ.Արմաշ,8 ամիս/</t>
  </si>
  <si>
    <t xml:space="preserve">               §²ð²ð²î Ð²Ø²ÚÜøÆ ÎàØàôÜ²È Ì²è²ÚàôÂÚàôÜ¦  ´Úàôæºî²ÚÆÜ ÐÆØÜ²ðÎÆ</t>
  </si>
  <si>
    <t>ՈԿՖ բանավանի պատասխանատու</t>
  </si>
  <si>
    <t>Խմելու ջրի սպասարկման աշխղեկ</t>
  </si>
  <si>
    <t>Խմելու ջրի սպասարկող/գ.Արմաշ/</t>
  </si>
  <si>
    <t>Պահակ/գերեզմանոցի/</t>
  </si>
  <si>
    <t>Հավաքարար/գերեզմանոցի/</t>
  </si>
  <si>
    <t>Կոյուղու վարպետի օգնական</t>
  </si>
  <si>
    <t>Վարորդ մեխանիկ</t>
  </si>
  <si>
    <t>Խմելու ջրի սպասարկող/գյուղեր/</t>
  </si>
  <si>
    <t>Վարորդ  բեռնատարի</t>
  </si>
  <si>
    <t>ԱÕµ³հանող բանվոր</t>
  </si>
  <si>
    <t xml:space="preserve">ՏÝûñ»Ý </t>
  </si>
  <si>
    <t>ԻÝÅ»Ý»ñ</t>
  </si>
  <si>
    <t xml:space="preserve">Գլխավոր հ³ßí³å³Ñ </t>
  </si>
  <si>
    <t>ԳáñÍ³í³ñ</t>
  </si>
  <si>
    <t>ԲñÇ·³¹Çñ /Արարատ/</t>
  </si>
  <si>
    <t>ԲñÇ·³¹Çñ/ՈԿՖ բանավան/</t>
  </si>
  <si>
    <t>ԷÉ»ÏïñÇÏ</t>
  </si>
  <si>
    <t>Զá¹áÕ- í³ñå»ï</t>
  </si>
  <si>
    <t>Վ³ñå»ï  կոյուղու</t>
  </si>
  <si>
    <t>Վ³ñå»ï</t>
  </si>
  <si>
    <t>Վ³ñáñ¹ Ù»Ë³ÝÇ½³ïáñ</t>
  </si>
  <si>
    <t>Վ³ñáñ¹ Ù»Ë³ÝÇ½³ïáñ/NEW HOLLAND/</t>
  </si>
  <si>
    <t>Վ³ñáñ¹ ավտոաշտարակի /վիշկա/</t>
  </si>
  <si>
    <t>Հ³í³ù³ñ³ñ ·ñ³ë»ÝÛ³ÏÇ</t>
  </si>
  <si>
    <t>Հ³í³ù³ñ³ñ</t>
  </si>
  <si>
    <t>ԴéÝ³å³Ý</t>
  </si>
  <si>
    <t xml:space="preserve">                                         Գլխ.  հ³ßí³å³Ñ`                                  Ա.Բարսեղյան</t>
  </si>
  <si>
    <t>Բանվոր /այլընտրանքային ծառայող/ծանոթություն՝ դրամական բավարարումը կատարվում է պետ բյուջեից ամսական 30000  ÐÐ ¹ñ³Ù(12 ամիս)</t>
  </si>
  <si>
    <t xml:space="preserve">      ԸÝ¹³Ù»ÝÁ</t>
  </si>
  <si>
    <t xml:space="preserve">                                                     ՏÝûñ»Ý`                                  Ա.Հակոբյան</t>
  </si>
  <si>
    <t>Հ/Հ</t>
  </si>
  <si>
    <t>ԱՇԽԱՏԱՎԱՐՁ                 I կիսամյակ</t>
  </si>
  <si>
    <t xml:space="preserve">ՏԱՐԵԿԱՆ ԱՇԽԱՏԱՎԱՐՁԻ ՉԱՓԸ </t>
  </si>
  <si>
    <t>ՀԱՍՏԻՔԱՅԻՆ ՄԻԱՎՈՐԸ</t>
  </si>
  <si>
    <t>ՊԱՇՏՈՆԱՅԻՆ ԴՐՈՒՅՔԱՉԱՓԸ   I կիսամյակ</t>
  </si>
  <si>
    <t>ՊԱՇՏՈՆԱՅԻՆ ԴՐՈՒՅՔԱՉԱՓԸ  II կիսամյակ</t>
  </si>
  <si>
    <t>ԱՇԽԱՏԱՎԱՐՁ              II կիսամյակ</t>
  </si>
  <si>
    <t>Վ³ñáñ¹  /çñó³ÝÇ,ջրատարի/</t>
  </si>
  <si>
    <t xml:space="preserve">                                                                           ՀԱՄԱՅՆՔԱՊԵՏ`Ա.ԱՎԵՏԻՍՅԱՆ </t>
  </si>
  <si>
    <t xml:space="preserve">                                                                                            ՀԱՍՏԱՏՈՒՄ  ԵՄ</t>
  </si>
  <si>
    <t>Վ³ñáñ¹  ³Õµ³ï³ñի/գ.Արարատ/</t>
  </si>
  <si>
    <t>հուշահամալիրի հավաքարար                       /8 ամիս //գ.Արարատ/</t>
  </si>
  <si>
    <t xml:space="preserve">փողոցի հավաքարար /գ.Արարատ/     </t>
  </si>
  <si>
    <t>Հսկիչ/գ.Արարատ/</t>
  </si>
  <si>
    <t>Կ³Ý³ã³å³ïÙ³Ý µ³Ýíáñ (8 ամիս)</t>
  </si>
  <si>
    <t>Հաստիքի անվանումը</t>
  </si>
  <si>
    <t>Հաստիքային միավորը</t>
  </si>
  <si>
    <t>Պաշտոնային դրույքաչափը   /սահմանվում է հաստիքային մեկ միավորի համար/</t>
  </si>
  <si>
    <t>Ընդհանուր  աշխատավարձ</t>
  </si>
  <si>
    <t>²ÞÊ²îàÔÜºðÆ Âì²ø²Ü²ÎÀ, Ð²êîÆø²òàôò²ÎÀ ºì ä²ÞîàÜ²ÚÆÜ ¸ðàôÚø²â²öºðÀ 2026Ã.</t>
  </si>
  <si>
    <t>ԴéÝ³å³Ý/աղբավայրի/</t>
  </si>
  <si>
    <t>Տեխնիկական ջրի սպասարկող/գ.Արմաշ/</t>
  </si>
  <si>
    <t>Վ³ñáñ¹  ³Õµ³ï³ñ տրակտորի /գ.Արարատ/</t>
  </si>
  <si>
    <t>Բանվոր /այլընտրանքային ծառայող/ծանոթություն՝ դրամական բավարարումը կատարվում է պետ բյուջեից ամսական 30000  ÐÐ ¹ñ³Ù(7 ամիս)</t>
  </si>
  <si>
    <t>Վարորդ ուսանողականի /գ.Արարատ/</t>
  </si>
  <si>
    <t>հուշահամալիրի այգեպան                        /8 ամիս //գ.Արարատ/</t>
  </si>
  <si>
    <r>
      <t>Վ³ñáñ¹ ³Õµ³ï³ñի</t>
    </r>
    <r>
      <rPr>
        <sz val="9"/>
        <rFont val="Arial LatArm"/>
        <family val="2"/>
      </rPr>
      <t xml:space="preserve"> /հատուկ համակցված/</t>
    </r>
  </si>
  <si>
    <t>Վարորդ / MAZ KO-529-11  մակնիշի , հատուկ սանիտարական/</t>
  </si>
  <si>
    <t>Բանվոր /այլընտրանքային ծառայող/ծանոթություն՝ դրամական բավարարումը կատարվում է պետ բյուջեից ամսական 30000  ÐÐ ¹ñ³Ù(11 ամիս)</t>
  </si>
  <si>
    <t>Մաքրման կայանի օպերատոր</t>
  </si>
  <si>
    <t>Մաքրման կայանի հսկիչ</t>
  </si>
  <si>
    <t>§²ð²ð²î Ð²Ø²ÚÜøÆ ÎàØàôÜ²È Ì²è²ÚàôÂÚàôÜ¦  ´Úàôæºî²ÚÆÜ ÐÆØÜ²ðÎÆ</t>
  </si>
  <si>
    <t>Վ³ñáñ¹ ³Õµ³ï³ñի /հատուկ համակցված/</t>
  </si>
  <si>
    <t>2026թ.տոնական և հիշատակի օրերի ,վերջնահաշվարկի,լրավճարի,ժամավճարի համար վճարվող գումարը կազմում է`25.000.0  հազ.դրամ</t>
  </si>
  <si>
    <t>12.06.2026   փոփոխված</t>
  </si>
  <si>
    <t>Շատրվանները սպասարկող բանվոր</t>
  </si>
  <si>
    <r>
      <t>Վ³ñáñ¹ ³Õµ³ï³ñի</t>
    </r>
    <r>
      <rPr>
        <sz val="11"/>
        <rFont val="Arial LatArm"/>
        <family val="2"/>
      </rPr>
      <t xml:space="preserve"> /հատուկ համակցված/</t>
    </r>
  </si>
  <si>
    <t>2026թ.տոնական և հիշատակի օրերի ,վերջնահաշվարկի,լրավճարի,ժամավճարի համար վճարվող  գումարը կազմում է`25.000.0  հազ.դրամ</t>
  </si>
  <si>
    <t xml:space="preserve">Հավելված                                                                                                                                                                                                    Հաստատված է համայնքի ավագանու                                                                                                                                               2026թվականի հունիսի 19-ի N   -Ա որոշմամբ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</si>
</sst>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Calibri"/>
      <family val="2"/>
      <charset val="1"/>
      <scheme val="minor"/>
    </font>
    <font>
      <sz val="11"/>
      <color theme="1"/>
      <name val="Arial LatArm"/>
      <family val="2"/>
    </font>
    <font>
      <b/>
      <sz val="11"/>
      <color theme="1"/>
      <name val="Sylfaen"/>
      <family val="1"/>
    </font>
    <font>
      <sz val="12"/>
      <color theme="1"/>
      <name val="Arial LatArm"/>
      <family val="2"/>
    </font>
    <font>
      <b/>
      <sz val="9"/>
      <color theme="1"/>
      <name val="Arial LatArm"/>
      <family val="2"/>
    </font>
    <font>
      <sz val="6"/>
      <color theme="1"/>
      <name val="Arial LatArm"/>
      <family val="2"/>
    </font>
    <font>
      <sz val="6"/>
      <color theme="1"/>
      <name val="Times LatArm"/>
    </font>
    <font>
      <sz val="6"/>
      <color theme="1"/>
      <name val="Times New Roman"/>
      <family val="1"/>
    </font>
    <font>
      <sz val="6"/>
      <color theme="1"/>
      <name val="Sylfaen"/>
      <family val="1"/>
    </font>
    <font>
      <sz val="5"/>
      <color theme="1"/>
      <name val="Arial LatArm"/>
      <family val="2"/>
    </font>
    <font>
      <sz val="9"/>
      <color theme="1"/>
      <name val="Arial LatArm"/>
      <family val="2"/>
    </font>
    <font>
      <sz val="9"/>
      <color theme="1"/>
      <name val="Sylfaen"/>
      <family val="1"/>
    </font>
    <font>
      <sz val="9"/>
      <color theme="1"/>
      <name val="Arial Unicode"/>
      <family val="2"/>
    </font>
    <font>
      <sz val="8"/>
      <color theme="1"/>
      <name val="Arial LatArm"/>
      <family val="2"/>
    </font>
    <font>
      <sz val="8"/>
      <color theme="1"/>
      <name val="Arial Unicode"/>
      <family val="2"/>
    </font>
    <font>
      <sz val="9"/>
      <color theme="1"/>
      <name val="Calibri"/>
      <family val="2"/>
    </font>
    <font>
      <b/>
      <sz val="10"/>
      <color theme="1"/>
      <name val="Arial LatArm"/>
      <family val="2"/>
    </font>
    <font>
      <b/>
      <sz val="9"/>
      <color theme="1"/>
      <name val="Arial Unicode"/>
      <family val="2"/>
    </font>
    <font>
      <sz val="11"/>
      <color theme="1"/>
      <name val="Times LatArm"/>
    </font>
    <font>
      <sz val="11"/>
      <color theme="1"/>
      <name val="Sylfaen"/>
      <family val="1"/>
    </font>
    <font>
      <sz val="10"/>
      <color theme="1"/>
      <name val="Sylfaen"/>
      <family val="1"/>
    </font>
    <font>
      <sz val="12"/>
      <color theme="1"/>
      <name val="Arial Black"/>
      <family val="2"/>
    </font>
    <font>
      <sz val="9"/>
      <color rgb="FF00B050"/>
      <name val="Arial LatArm"/>
      <family val="2"/>
    </font>
    <font>
      <sz val="9"/>
      <name val="Arial LatArm"/>
      <family val="2"/>
    </font>
    <font>
      <sz val="9"/>
      <name val="Arial Unicode"/>
      <family val="2"/>
    </font>
    <font>
      <sz val="9"/>
      <name val="Sylfaen"/>
      <family val="1"/>
    </font>
    <font>
      <sz val="8"/>
      <name val="Arial Unicode"/>
      <family val="2"/>
    </font>
    <font>
      <sz val="9"/>
      <color rgb="FFC00000"/>
      <name val="Arial LatArm"/>
      <family val="2"/>
    </font>
    <font>
      <sz val="9"/>
      <color rgb="FFC00000"/>
      <name val="Sylfaen"/>
      <family val="1"/>
    </font>
    <font>
      <sz val="9"/>
      <color rgb="FFC00000"/>
      <name val="Arial Unicode"/>
      <family val="2"/>
    </font>
    <font>
      <sz val="8"/>
      <color rgb="FFC00000"/>
      <name val="Arial Unicode"/>
      <family val="2"/>
    </font>
    <font>
      <sz val="8"/>
      <color rgb="FFC00000"/>
      <name val="Sylfaen"/>
      <family val="1"/>
    </font>
    <font>
      <sz val="9"/>
      <color rgb="FF00B0F0"/>
      <name val="Sylfaen"/>
      <family val="1"/>
    </font>
    <font>
      <sz val="9"/>
      <color rgb="FF00B0F0"/>
      <name val="Arial LatArm"/>
      <family val="2"/>
    </font>
    <font>
      <sz val="9"/>
      <color rgb="FF00B0F0"/>
      <name val="Arial Unicode"/>
      <family val="2"/>
    </font>
    <font>
      <sz val="10"/>
      <name val="Arial"/>
      <family val="2"/>
    </font>
    <font>
      <b/>
      <sz val="9"/>
      <name val="Arial LatArm"/>
      <family val="2"/>
    </font>
    <font>
      <sz val="9"/>
      <color rgb="FFFF0000"/>
      <name val="Arial LatArm"/>
      <family val="2"/>
    </font>
    <font>
      <sz val="9"/>
      <color theme="1"/>
      <name val="Times LatArm"/>
    </font>
    <font>
      <sz val="11"/>
      <color rgb="FFFF0000"/>
      <name val="Calibri"/>
      <family val="2"/>
      <charset val="1"/>
      <scheme val="minor"/>
    </font>
    <font>
      <b/>
      <sz val="12"/>
      <color theme="1"/>
      <name val="Arial LatArm"/>
      <family val="2"/>
    </font>
    <font>
      <sz val="12"/>
      <color theme="1"/>
      <name val="Calibri"/>
      <family val="2"/>
      <charset val="1"/>
      <scheme val="minor"/>
    </font>
    <font>
      <sz val="11"/>
      <color theme="1"/>
      <name val="Arial LatArm"/>
      <family val="2"/>
      <charset val="204"/>
    </font>
    <font>
      <sz val="11"/>
      <color theme="1"/>
      <name val="Sylfaen"/>
      <family val="1"/>
      <charset val="204"/>
    </font>
    <font>
      <sz val="11"/>
      <name val="Arial LatArm"/>
      <family val="2"/>
      <charset val="204"/>
    </font>
    <font>
      <sz val="11"/>
      <color rgb="FFFF0000"/>
      <name val="Arial LatArm"/>
      <family val="2"/>
      <charset val="204"/>
    </font>
    <font>
      <sz val="11"/>
      <name val="Arial LatArm"/>
      <family val="2"/>
    </font>
    <font>
      <sz val="11"/>
      <color rgb="FF00B050"/>
      <name val="Arial LatArm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5" fillId="0" borderId="0"/>
  </cellStyleXfs>
  <cellXfs count="233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5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10" fillId="0" borderId="3" xfId="0" applyFont="1" applyBorder="1" applyAlignment="1">
      <alignment horizontal="center" wrapText="1"/>
    </xf>
    <xf numFmtId="0" fontId="12" fillId="0" borderId="7" xfId="0" applyFont="1" applyBorder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5" xfId="0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vertical="top" wrapText="1"/>
    </xf>
    <xf numFmtId="0" fontId="25" fillId="0" borderId="7" xfId="0" applyFont="1" applyBorder="1" applyAlignment="1">
      <alignment vertical="top" wrapText="1"/>
    </xf>
    <xf numFmtId="0" fontId="25" fillId="0" borderId="7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justify" vertical="center" wrapText="1"/>
    </xf>
    <xf numFmtId="0" fontId="28" fillId="0" borderId="7" xfId="0" applyFont="1" applyBorder="1" applyAlignment="1">
      <alignment vertical="top" wrapText="1"/>
    </xf>
    <xf numFmtId="0" fontId="27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justify" vertical="top" wrapText="1"/>
    </xf>
    <xf numFmtId="0" fontId="31" fillId="0" borderId="7" xfId="0" applyFont="1" applyBorder="1" applyAlignment="1">
      <alignment horizontal="left" vertical="top" wrapText="1"/>
    </xf>
    <xf numFmtId="0" fontId="30" fillId="0" borderId="7" xfId="0" applyFont="1" applyBorder="1" applyAlignment="1">
      <alignment vertical="top" wrapText="1"/>
    </xf>
    <xf numFmtId="0" fontId="30" fillId="0" borderId="7" xfId="0" applyFont="1" applyBorder="1" applyAlignment="1">
      <alignment horizontal="justify" vertical="center" wrapText="1"/>
    </xf>
    <xf numFmtId="0" fontId="29" fillId="0" borderId="7" xfId="0" applyFont="1" applyBorder="1" applyAlignment="1">
      <alignment vertical="top" wrapText="1"/>
    </xf>
    <xf numFmtId="0" fontId="30" fillId="0" borderId="7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8" fillId="0" borderId="7" xfId="0" applyFont="1" applyBorder="1" applyAlignment="1">
      <alignment vertical="center" wrapText="1"/>
    </xf>
    <xf numFmtId="0" fontId="32" fillId="0" borderId="7" xfId="0" applyFont="1" applyBorder="1" applyAlignment="1">
      <alignment vertical="top" wrapText="1"/>
    </xf>
    <xf numFmtId="0" fontId="33" fillId="0" borderId="7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top" wrapText="1"/>
    </xf>
    <xf numFmtId="0" fontId="17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3" fillId="2" borderId="15" xfId="1" applyFont="1" applyFill="1" applyBorder="1" applyAlignment="1">
      <alignment horizontal="left" vertical="center"/>
    </xf>
    <xf numFmtId="0" fontId="9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vertical="center" wrapText="1"/>
    </xf>
    <xf numFmtId="0" fontId="23" fillId="2" borderId="15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37" fillId="0" borderId="15" xfId="0" applyFont="1" applyBorder="1" applyAlignment="1">
      <alignment vertical="center" wrapText="1"/>
    </xf>
    <xf numFmtId="0" fontId="37" fillId="0" borderId="15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justify" vertical="center" wrapText="1"/>
    </xf>
    <xf numFmtId="0" fontId="37" fillId="0" borderId="15" xfId="0" applyFont="1" applyBorder="1" applyAlignment="1">
      <alignment horizontal="justify" vertical="center" wrapText="1"/>
    </xf>
    <xf numFmtId="0" fontId="10" fillId="0" borderId="15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23" fillId="0" borderId="15" xfId="0" applyFont="1" applyBorder="1" applyAlignment="1">
      <alignment horizontal="center" wrapText="1"/>
    </xf>
    <xf numFmtId="0" fontId="23" fillId="0" borderId="15" xfId="0" applyFont="1" applyBorder="1" applyAlignment="1">
      <alignment wrapText="1"/>
    </xf>
    <xf numFmtId="0" fontId="23" fillId="2" borderId="15" xfId="0" applyFont="1" applyFill="1" applyBorder="1" applyAlignment="1">
      <alignment wrapText="1"/>
    </xf>
    <xf numFmtId="0" fontId="10" fillId="2" borderId="15" xfId="0" applyFont="1" applyFill="1" applyBorder="1" applyAlignment="1">
      <alignment horizontal="center" wrapText="1"/>
    </xf>
    <xf numFmtId="0" fontId="23" fillId="2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left" wrapText="1"/>
    </xf>
    <xf numFmtId="0" fontId="37" fillId="0" borderId="15" xfId="0" applyFont="1" applyBorder="1" applyAlignment="1">
      <alignment wrapText="1"/>
    </xf>
    <xf numFmtId="0" fontId="23" fillId="2" borderId="15" xfId="1" applyFont="1" applyFill="1" applyBorder="1" applyAlignment="1">
      <alignment horizontal="left"/>
    </xf>
    <xf numFmtId="0" fontId="37" fillId="0" borderId="15" xfId="0" applyFont="1" applyBorder="1" applyAlignment="1">
      <alignment horizontal="left" wrapText="1"/>
    </xf>
    <xf numFmtId="0" fontId="23" fillId="0" borderId="15" xfId="0" applyFont="1" applyBorder="1" applyAlignment="1">
      <alignment horizontal="left" wrapText="1"/>
    </xf>
    <xf numFmtId="0" fontId="23" fillId="0" borderId="15" xfId="0" applyFont="1" applyBorder="1" applyAlignment="1">
      <alignment horizontal="justify" wrapText="1"/>
    </xf>
    <xf numFmtId="0" fontId="37" fillId="0" borderId="15" xfId="0" applyFont="1" applyBorder="1" applyAlignment="1">
      <alignment horizontal="justify" wrapText="1"/>
    </xf>
    <xf numFmtId="0" fontId="10" fillId="0" borderId="15" xfId="0" applyFont="1" applyBorder="1" applyAlignment="1">
      <alignment horizontal="justify" wrapText="1"/>
    </xf>
    <xf numFmtId="0" fontId="10" fillId="0" borderId="0" xfId="0" applyFont="1" applyAlignment="1">
      <alignment horizontal="center" vertical="center" wrapText="1"/>
    </xf>
    <xf numFmtId="0" fontId="37" fillId="0" borderId="15" xfId="0" applyFont="1" applyBorder="1" applyAlignment="1">
      <alignment horizontal="center" wrapText="1"/>
    </xf>
    <xf numFmtId="0" fontId="37" fillId="0" borderId="16" xfId="0" applyFont="1" applyFill="1" applyBorder="1" applyAlignment="1">
      <alignment horizontal="center" wrapText="1"/>
    </xf>
    <xf numFmtId="0" fontId="39" fillId="0" borderId="0" xfId="0" applyFont="1"/>
    <xf numFmtId="0" fontId="37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10" fillId="0" borderId="15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wrapText="1"/>
    </xf>
    <xf numFmtId="0" fontId="22" fillId="0" borderId="15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37" fillId="2" borderId="15" xfId="1" applyFont="1" applyFill="1" applyBorder="1" applyAlignment="1">
      <alignment horizontal="left" vertical="center"/>
    </xf>
    <xf numFmtId="0" fontId="37" fillId="2" borderId="15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24" xfId="0" applyFont="1" applyFill="1" applyBorder="1" applyAlignment="1">
      <alignment horizont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wrapText="1"/>
    </xf>
    <xf numFmtId="0" fontId="22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5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vertical="center" wrapText="1"/>
    </xf>
    <xf numFmtId="0" fontId="23" fillId="2" borderId="0" xfId="0" applyFont="1" applyFill="1" applyBorder="1" applyAlignment="1">
      <alignment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37" fillId="2" borderId="0" xfId="1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justify" vertical="center" wrapText="1"/>
    </xf>
    <xf numFmtId="0" fontId="22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justify" vertical="center" wrapText="1"/>
    </xf>
    <xf numFmtId="0" fontId="41" fillId="0" borderId="0" xfId="0" applyFont="1" applyAlignment="1">
      <alignment horizontal="center" vertical="center"/>
    </xf>
    <xf numFmtId="0" fontId="16" fillId="0" borderId="8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8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15" xfId="0" applyFont="1" applyBorder="1" applyAlignment="1">
      <alignment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15" xfId="0" applyFont="1" applyBorder="1" applyAlignment="1">
      <alignment vertical="center" wrapText="1"/>
    </xf>
    <xf numFmtId="0" fontId="42" fillId="0" borderId="15" xfId="0" applyFont="1" applyBorder="1" applyAlignment="1">
      <alignment horizontal="left" vertical="center" wrapText="1"/>
    </xf>
    <xf numFmtId="0" fontId="45" fillId="0" borderId="15" xfId="0" applyFont="1" applyBorder="1" applyAlignment="1">
      <alignment vertical="center" wrapText="1"/>
    </xf>
    <xf numFmtId="0" fontId="45" fillId="0" borderId="15" xfId="0" applyFont="1" applyBorder="1" applyAlignment="1">
      <alignment horizontal="center" vertical="center" wrapText="1"/>
    </xf>
    <xf numFmtId="0" fontId="44" fillId="2" borderId="15" xfId="0" applyFont="1" applyFill="1" applyBorder="1" applyAlignment="1">
      <alignment vertical="center" wrapText="1"/>
    </xf>
    <xf numFmtId="0" fontId="44" fillId="2" borderId="15" xfId="0" applyFont="1" applyFill="1" applyBorder="1" applyAlignment="1">
      <alignment horizontal="center" vertical="center" wrapText="1"/>
    </xf>
    <xf numFmtId="0" fontId="45" fillId="2" borderId="15" xfId="1" applyFont="1" applyFill="1" applyBorder="1" applyAlignment="1">
      <alignment horizontal="left" vertical="center"/>
    </xf>
    <xf numFmtId="0" fontId="45" fillId="2" borderId="15" xfId="0" applyFont="1" applyFill="1" applyBorder="1" applyAlignment="1">
      <alignment horizontal="center" vertical="center" wrapText="1"/>
    </xf>
    <xf numFmtId="0" fontId="44" fillId="0" borderId="15" xfId="0" applyFont="1" applyBorder="1" applyAlignment="1">
      <alignment horizontal="left" vertical="center" wrapText="1"/>
    </xf>
    <xf numFmtId="0" fontId="44" fillId="0" borderId="15" xfId="0" applyFont="1" applyBorder="1" applyAlignment="1">
      <alignment horizontal="justify" vertical="center" wrapText="1"/>
    </xf>
    <xf numFmtId="0" fontId="47" fillId="0" borderId="15" xfId="0" applyFont="1" applyBorder="1" applyAlignment="1">
      <alignment horizontal="left" vertical="center" wrapText="1"/>
    </xf>
    <xf numFmtId="0" fontId="47" fillId="0" borderId="15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justify" vertical="center" wrapText="1"/>
    </xf>
    <xf numFmtId="0" fontId="45" fillId="0" borderId="15" xfId="0" applyFont="1" applyBorder="1" applyAlignment="1">
      <alignment horizontal="justify" vertical="center" wrapText="1"/>
    </xf>
    <xf numFmtId="0" fontId="42" fillId="0" borderId="15" xfId="0" applyFont="1" applyBorder="1" applyAlignment="1">
      <alignment vertical="center" wrapText="1"/>
    </xf>
    <xf numFmtId="0" fontId="40" fillId="0" borderId="0" xfId="0" applyFont="1" applyAlignment="1">
      <alignment vertical="center" wrapText="1"/>
    </xf>
    <xf numFmtId="0" fontId="40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"/>
  <sheetViews>
    <sheetView workbookViewId="0">
      <selection sqref="A1:K77"/>
    </sheetView>
  </sheetViews>
  <sheetFormatPr defaultRowHeight="15"/>
  <cols>
    <col min="1" max="1" width="4.140625" customWidth="1"/>
    <col min="2" max="2" width="25.28515625" customWidth="1"/>
    <col min="3" max="3" width="5.7109375" customWidth="1"/>
    <col min="6" max="6" width="9.85546875" customWidth="1"/>
    <col min="7" max="7" width="10.85546875" customWidth="1"/>
    <col min="8" max="8" width="11.5703125" customWidth="1"/>
  </cols>
  <sheetData>
    <row r="1" spans="1:8">
      <c r="A1" s="174"/>
      <c r="B1" s="174"/>
      <c r="C1" s="174"/>
      <c r="D1" s="174"/>
      <c r="E1" s="174"/>
      <c r="F1" s="174"/>
      <c r="G1" s="174"/>
      <c r="H1" s="174"/>
    </row>
    <row r="2" spans="1:8">
      <c r="A2" s="174"/>
      <c r="B2" s="174"/>
      <c r="C2" s="174"/>
      <c r="D2" s="174"/>
      <c r="E2" s="174"/>
      <c r="F2" s="174"/>
      <c r="G2" s="174"/>
      <c r="H2" s="174"/>
    </row>
    <row r="3" spans="1:8">
      <c r="A3" s="19"/>
      <c r="B3" s="18"/>
      <c r="C3" s="18"/>
      <c r="D3" s="18"/>
      <c r="E3" s="18"/>
      <c r="F3" s="18"/>
      <c r="G3" s="18"/>
      <c r="H3" s="1"/>
    </row>
    <row r="4" spans="1:8" ht="15.75" thickBot="1">
      <c r="A4" s="19"/>
      <c r="B4" s="1"/>
      <c r="C4" s="1"/>
      <c r="D4" s="1"/>
      <c r="E4" s="1"/>
      <c r="F4" s="1"/>
      <c r="G4" s="1"/>
      <c r="H4" s="1"/>
    </row>
    <row r="5" spans="1:8">
      <c r="A5" s="175"/>
      <c r="B5" s="175"/>
      <c r="C5" s="3"/>
      <c r="D5" s="2"/>
      <c r="E5" s="2"/>
      <c r="F5" s="9"/>
      <c r="G5" s="9"/>
      <c r="H5" s="23"/>
    </row>
    <row r="6" spans="1:8">
      <c r="A6" s="176"/>
      <c r="B6" s="176"/>
      <c r="C6" s="4"/>
      <c r="D6" s="7"/>
      <c r="E6" s="7"/>
      <c r="F6" s="7"/>
      <c r="G6" s="7"/>
      <c r="H6" s="24"/>
    </row>
    <row r="7" spans="1:8">
      <c r="A7" s="176"/>
      <c r="B7" s="176"/>
      <c r="C7" s="5"/>
      <c r="D7" s="7"/>
      <c r="E7" s="7"/>
      <c r="F7" s="10"/>
      <c r="G7" s="10"/>
      <c r="H7" s="24"/>
    </row>
    <row r="8" spans="1:8" ht="15.75" thickBot="1">
      <c r="A8" s="177"/>
      <c r="B8" s="177"/>
      <c r="C8" s="6"/>
      <c r="D8" s="8"/>
      <c r="E8" s="8"/>
      <c r="F8" s="6"/>
      <c r="G8" s="6"/>
      <c r="H8" s="25"/>
    </row>
    <row r="9" spans="1:8" ht="9" customHeight="1" thickBot="1">
      <c r="A9" s="11"/>
      <c r="B9" s="12"/>
      <c r="C9" s="12"/>
      <c r="D9" s="12"/>
      <c r="E9" s="12"/>
      <c r="F9" s="12"/>
      <c r="G9" s="12"/>
      <c r="H9" s="12"/>
    </row>
    <row r="10" spans="1:8" ht="20.100000000000001" customHeight="1" thickBot="1">
      <c r="A10" s="13"/>
      <c r="B10" s="14"/>
      <c r="C10" s="28"/>
      <c r="D10" s="52"/>
      <c r="E10" s="28"/>
      <c r="F10" s="28"/>
      <c r="G10" s="28"/>
      <c r="H10" s="26"/>
    </row>
    <row r="11" spans="1:8" ht="20.100000000000001" customHeight="1" thickBot="1">
      <c r="A11" s="15"/>
      <c r="B11" s="14"/>
      <c r="C11" s="28"/>
      <c r="D11" s="52"/>
      <c r="E11" s="28"/>
      <c r="F11" s="28"/>
      <c r="G11" s="26"/>
      <c r="H11" s="26"/>
    </row>
    <row r="12" spans="1:8" ht="20.100000000000001" customHeight="1" thickBot="1">
      <c r="A12" s="13"/>
      <c r="B12" s="16"/>
      <c r="C12" s="28"/>
      <c r="D12" s="52"/>
      <c r="E12" s="28"/>
      <c r="F12" s="28"/>
      <c r="G12" s="28"/>
      <c r="H12" s="26"/>
    </row>
    <row r="13" spans="1:8" ht="20.100000000000001" customHeight="1" thickBot="1">
      <c r="A13" s="15"/>
      <c r="B13" s="14"/>
      <c r="C13" s="28"/>
      <c r="D13" s="52"/>
      <c r="E13" s="28"/>
      <c r="F13" s="28"/>
      <c r="G13" s="28"/>
      <c r="H13" s="26"/>
    </row>
    <row r="14" spans="1:8" ht="20.100000000000001" customHeight="1" thickBot="1">
      <c r="A14" s="13"/>
      <c r="B14" s="53"/>
      <c r="C14" s="28"/>
      <c r="D14" s="52"/>
      <c r="E14" s="28"/>
      <c r="F14" s="28"/>
      <c r="G14" s="28"/>
      <c r="H14" s="26"/>
    </row>
    <row r="15" spans="1:8" ht="20.100000000000001" customHeight="1" thickBot="1">
      <c r="A15" s="15"/>
      <c r="B15" s="14"/>
      <c r="C15" s="28"/>
      <c r="D15" s="52"/>
      <c r="E15" s="28"/>
      <c r="F15" s="28"/>
      <c r="G15" s="28"/>
      <c r="H15" s="26"/>
    </row>
    <row r="16" spans="1:8" ht="20.100000000000001" customHeight="1" thickBot="1">
      <c r="A16" s="13"/>
      <c r="B16" s="48"/>
      <c r="C16" s="28"/>
      <c r="D16" s="29"/>
      <c r="E16" s="28"/>
      <c r="F16" s="28"/>
      <c r="G16" s="28"/>
      <c r="H16" s="26"/>
    </row>
    <row r="17" spans="1:8" ht="20.100000000000001" customHeight="1" thickBot="1">
      <c r="A17" s="15"/>
      <c r="B17" s="58"/>
      <c r="C17" s="59"/>
      <c r="D17" s="59"/>
      <c r="E17" s="59"/>
      <c r="F17" s="59"/>
      <c r="G17" s="59"/>
      <c r="H17" s="60"/>
    </row>
    <row r="18" spans="1:8" ht="20.100000000000001" customHeight="1" thickBot="1">
      <c r="A18" s="13"/>
      <c r="B18" s="58"/>
      <c r="C18" s="59"/>
      <c r="D18" s="59"/>
      <c r="E18" s="59"/>
      <c r="F18" s="59"/>
      <c r="G18" s="59"/>
      <c r="H18" s="60"/>
    </row>
    <row r="19" spans="1:8" ht="20.100000000000001" customHeight="1" thickBot="1">
      <c r="A19" s="15"/>
      <c r="B19" s="14"/>
      <c r="C19" s="28"/>
      <c r="D19" s="29"/>
      <c r="E19" s="28"/>
      <c r="F19" s="28"/>
      <c r="G19" s="28"/>
      <c r="H19" s="26"/>
    </row>
    <row r="20" spans="1:8" ht="20.100000000000001" customHeight="1" thickBot="1">
      <c r="A20" s="13"/>
      <c r="B20" s="14"/>
      <c r="C20" s="28"/>
      <c r="D20" s="28"/>
      <c r="E20" s="28"/>
      <c r="F20" s="28"/>
      <c r="G20" s="28"/>
      <c r="H20" s="26"/>
    </row>
    <row r="21" spans="1:8" ht="26.25" customHeight="1" thickBot="1">
      <c r="A21" s="15"/>
      <c r="B21" s="14"/>
      <c r="C21" s="28"/>
      <c r="D21" s="52"/>
      <c r="E21" s="28"/>
      <c r="F21" s="28"/>
      <c r="G21" s="28"/>
      <c r="H21" s="26"/>
    </row>
    <row r="22" spans="1:8" ht="20.100000000000001" customHeight="1" thickBot="1">
      <c r="A22" s="13"/>
      <c r="B22" s="14"/>
      <c r="C22" s="28"/>
      <c r="D22" s="28"/>
      <c r="E22" s="28"/>
      <c r="F22" s="28"/>
      <c r="G22" s="28"/>
      <c r="H22" s="26"/>
    </row>
    <row r="23" spans="1:8" ht="30.75" customHeight="1" thickBot="1">
      <c r="A23" s="15"/>
      <c r="B23" s="54"/>
      <c r="C23" s="28"/>
      <c r="D23" s="28"/>
      <c r="E23" s="28"/>
      <c r="F23" s="28"/>
      <c r="G23" s="28"/>
      <c r="H23" s="26"/>
    </row>
    <row r="24" spans="1:8" ht="20.100000000000001" customHeight="1" thickBot="1">
      <c r="A24" s="13"/>
      <c r="B24" s="58"/>
      <c r="C24" s="59"/>
      <c r="D24" s="61"/>
      <c r="E24" s="59"/>
      <c r="F24" s="59"/>
      <c r="G24" s="59"/>
      <c r="H24" s="60"/>
    </row>
    <row r="25" spans="1:8" ht="27.75" customHeight="1" thickBot="1">
      <c r="A25" s="15"/>
      <c r="B25" s="14"/>
      <c r="C25" s="28"/>
      <c r="D25" s="28"/>
      <c r="E25" s="28"/>
      <c r="F25" s="28"/>
      <c r="G25" s="28"/>
      <c r="H25" s="26"/>
    </row>
    <row r="26" spans="1:8" ht="20.100000000000001" customHeight="1" thickBot="1">
      <c r="A26" s="13"/>
      <c r="B26" s="14"/>
      <c r="C26" s="28"/>
      <c r="D26" s="28"/>
      <c r="E26" s="28"/>
      <c r="F26" s="28"/>
      <c r="G26" s="28"/>
      <c r="H26" s="26"/>
    </row>
    <row r="27" spans="1:8" ht="42.75" customHeight="1" thickBot="1">
      <c r="A27" s="15"/>
      <c r="B27" s="58"/>
      <c r="C27" s="59"/>
      <c r="D27" s="59"/>
      <c r="E27" s="59"/>
      <c r="F27" s="59"/>
      <c r="G27" s="59"/>
      <c r="H27" s="60"/>
    </row>
    <row r="28" spans="1:8" ht="42.75" customHeight="1" thickBot="1">
      <c r="A28" s="13"/>
      <c r="B28" s="58"/>
      <c r="C28" s="59"/>
      <c r="D28" s="59"/>
      <c r="E28" s="59"/>
      <c r="F28" s="59"/>
      <c r="G28" s="59"/>
      <c r="H28" s="60"/>
    </row>
    <row r="29" spans="1:8" ht="20.100000000000001" customHeight="1" thickBot="1">
      <c r="A29" s="15"/>
      <c r="B29" s="36"/>
      <c r="C29" s="28"/>
      <c r="D29" s="28"/>
      <c r="E29" s="28"/>
      <c r="F29" s="28"/>
      <c r="G29" s="28"/>
      <c r="H29" s="26"/>
    </row>
    <row r="30" spans="1:8" ht="20.100000000000001" customHeight="1" thickBot="1">
      <c r="A30" s="13"/>
      <c r="B30" s="36"/>
      <c r="C30" s="28"/>
      <c r="D30" s="28"/>
      <c r="E30" s="28"/>
      <c r="F30" s="28"/>
      <c r="G30" s="28"/>
      <c r="H30" s="26"/>
    </row>
    <row r="31" spans="1:8" ht="27" customHeight="1" thickBot="1">
      <c r="A31" s="15"/>
      <c r="B31" s="69"/>
      <c r="C31" s="59"/>
      <c r="D31" s="28"/>
      <c r="E31" s="59"/>
      <c r="F31" s="59"/>
      <c r="G31" s="59"/>
      <c r="H31" s="60"/>
    </row>
    <row r="32" spans="1:8" ht="20.100000000000001" customHeight="1" thickBot="1">
      <c r="A32" s="13"/>
      <c r="B32" s="58"/>
      <c r="C32" s="59"/>
      <c r="D32" s="59"/>
      <c r="E32" s="59"/>
      <c r="F32" s="59"/>
      <c r="G32" s="59"/>
      <c r="H32" s="60"/>
    </row>
    <row r="33" spans="1:8" ht="20.100000000000001" customHeight="1" thickBot="1">
      <c r="A33" s="15"/>
      <c r="B33" s="70"/>
      <c r="C33" s="71"/>
      <c r="D33" s="71"/>
      <c r="E33" s="71"/>
      <c r="F33" s="71"/>
      <c r="G33" s="71"/>
      <c r="H33" s="72"/>
    </row>
    <row r="34" spans="1:8" ht="20.100000000000001" customHeight="1" thickBot="1">
      <c r="A34" s="13"/>
      <c r="B34" s="58"/>
      <c r="C34" s="59"/>
      <c r="D34" s="59"/>
      <c r="E34" s="59"/>
      <c r="F34" s="59"/>
      <c r="G34" s="59"/>
      <c r="H34" s="60"/>
    </row>
    <row r="35" spans="1:8" ht="20.100000000000001" customHeight="1" thickBot="1">
      <c r="A35" s="15"/>
      <c r="B35" s="58"/>
      <c r="C35" s="61"/>
      <c r="D35" s="61"/>
      <c r="E35" s="59"/>
      <c r="F35" s="59"/>
      <c r="G35" s="59"/>
      <c r="H35" s="60"/>
    </row>
    <row r="36" spans="1:8" ht="20.100000000000001" customHeight="1" thickBot="1">
      <c r="A36" s="13"/>
      <c r="B36" s="58"/>
      <c r="C36" s="59"/>
      <c r="D36" s="60"/>
      <c r="E36" s="59"/>
      <c r="F36" s="59"/>
      <c r="G36" s="59"/>
      <c r="H36" s="60"/>
    </row>
    <row r="37" spans="1:8" ht="20.100000000000001" customHeight="1" thickBot="1">
      <c r="A37" s="15"/>
      <c r="B37" s="58"/>
      <c r="C37" s="59"/>
      <c r="D37" s="59"/>
      <c r="E37" s="59"/>
      <c r="F37" s="59"/>
      <c r="G37" s="59"/>
      <c r="H37" s="60"/>
    </row>
    <row r="38" spans="1:8" ht="20.100000000000001" customHeight="1" thickBot="1">
      <c r="A38" s="13"/>
      <c r="B38" s="14"/>
      <c r="C38" s="28"/>
      <c r="D38" s="52"/>
      <c r="E38" s="28"/>
      <c r="F38" s="28"/>
      <c r="G38" s="28"/>
      <c r="H38" s="26"/>
    </row>
    <row r="39" spans="1:8" ht="39.75" customHeight="1" thickBot="1">
      <c r="A39" s="49"/>
      <c r="B39" s="73"/>
      <c r="C39" s="28"/>
      <c r="D39" s="52"/>
      <c r="E39" s="28"/>
      <c r="F39" s="28"/>
      <c r="G39" s="28"/>
      <c r="H39" s="26"/>
    </row>
    <row r="40" spans="1:8" ht="28.5" customHeight="1" thickBot="1">
      <c r="A40" s="13"/>
      <c r="B40" s="63"/>
      <c r="C40" s="59"/>
      <c r="D40" s="59"/>
      <c r="E40" s="59"/>
      <c r="F40" s="59"/>
      <c r="G40" s="59"/>
      <c r="H40" s="60"/>
    </row>
    <row r="41" spans="1:8" ht="20.100000000000001" customHeight="1" thickBot="1">
      <c r="A41" s="15"/>
      <c r="B41" s="64"/>
      <c r="C41" s="59"/>
      <c r="D41" s="59"/>
      <c r="E41" s="59"/>
      <c r="F41" s="59"/>
      <c r="G41" s="59"/>
      <c r="H41" s="60"/>
    </row>
    <row r="42" spans="1:8" ht="33" customHeight="1" thickBot="1">
      <c r="A42" s="13"/>
      <c r="B42" s="68"/>
      <c r="C42" s="52"/>
      <c r="D42" s="52"/>
      <c r="E42" s="28"/>
      <c r="F42" s="28"/>
      <c r="G42" s="28"/>
      <c r="H42" s="26"/>
    </row>
    <row r="43" spans="1:8" ht="20.100000000000001" customHeight="1" thickBot="1">
      <c r="A43" s="15"/>
      <c r="B43" s="64"/>
      <c r="C43" s="59"/>
      <c r="D43" s="59"/>
      <c r="E43" s="59"/>
      <c r="F43" s="59"/>
      <c r="G43" s="59"/>
      <c r="H43" s="60"/>
    </row>
    <row r="44" spans="1:8" ht="20.100000000000001" customHeight="1" thickBot="1">
      <c r="A44" s="13"/>
      <c r="B44" s="62"/>
      <c r="C44" s="59"/>
      <c r="D44" s="61"/>
      <c r="E44" s="28"/>
      <c r="F44" s="28"/>
      <c r="G44" s="28"/>
      <c r="H44" s="26"/>
    </row>
    <row r="45" spans="1:8" ht="20.100000000000001" customHeight="1" thickBot="1">
      <c r="A45" s="15"/>
      <c r="B45" s="65"/>
      <c r="C45" s="59"/>
      <c r="D45" s="61"/>
      <c r="E45" s="59"/>
      <c r="F45" s="59"/>
      <c r="G45" s="59"/>
      <c r="H45" s="60"/>
    </row>
    <row r="46" spans="1:8" ht="20.100000000000001" customHeight="1" thickBot="1">
      <c r="A46" s="13"/>
      <c r="B46" s="14"/>
      <c r="C46" s="28"/>
      <c r="D46" s="29"/>
      <c r="E46" s="28"/>
      <c r="F46" s="28"/>
      <c r="G46" s="28"/>
      <c r="H46" s="26"/>
    </row>
    <row r="47" spans="1:8" ht="20.100000000000001" customHeight="1" thickBot="1">
      <c r="A47" s="15"/>
      <c r="B47" s="16"/>
      <c r="C47" s="28"/>
      <c r="D47" s="55"/>
      <c r="E47" s="28"/>
      <c r="F47" s="28"/>
      <c r="G47" s="28"/>
      <c r="H47" s="26"/>
    </row>
    <row r="48" spans="1:8" ht="20.100000000000001" customHeight="1" thickBot="1">
      <c r="A48" s="13"/>
      <c r="B48" s="16"/>
      <c r="C48" s="28"/>
      <c r="D48" s="55"/>
      <c r="E48" s="28"/>
      <c r="F48" s="28"/>
      <c r="G48" s="28"/>
      <c r="H48" s="26"/>
    </row>
    <row r="49" spans="1:8" ht="20.100000000000001" customHeight="1" thickBot="1">
      <c r="A49" s="15"/>
      <c r="B49" s="66"/>
      <c r="C49" s="59"/>
      <c r="D49" s="59"/>
      <c r="E49" s="59"/>
      <c r="F49" s="59"/>
      <c r="G49" s="59"/>
      <c r="H49" s="60"/>
    </row>
    <row r="50" spans="1:8" ht="20.100000000000001" customHeight="1" thickBot="1">
      <c r="A50" s="13"/>
      <c r="B50" s="48"/>
      <c r="C50" s="28"/>
      <c r="D50" s="29"/>
      <c r="E50" s="28"/>
      <c r="F50" s="28"/>
      <c r="G50" s="28"/>
      <c r="H50" s="26"/>
    </row>
    <row r="51" spans="1:8" ht="20.100000000000001" customHeight="1" thickBot="1">
      <c r="A51" s="15"/>
      <c r="B51" s="58"/>
      <c r="C51" s="59"/>
      <c r="D51" s="59"/>
      <c r="E51" s="59"/>
      <c r="F51" s="59"/>
      <c r="G51" s="59"/>
      <c r="H51" s="60"/>
    </row>
    <row r="52" spans="1:8" ht="20.100000000000001" customHeight="1" thickBot="1">
      <c r="A52" s="13"/>
      <c r="B52" s="58"/>
      <c r="C52" s="59"/>
      <c r="D52" s="59"/>
      <c r="E52" s="59"/>
      <c r="F52" s="59"/>
      <c r="G52" s="59"/>
      <c r="H52" s="60"/>
    </row>
    <row r="53" spans="1:8" ht="20.100000000000001" customHeight="1" thickBot="1">
      <c r="A53" s="15"/>
      <c r="B53" s="67"/>
      <c r="C53" s="59"/>
      <c r="D53" s="59"/>
      <c r="E53" s="59"/>
      <c r="F53" s="59"/>
      <c r="G53" s="59"/>
      <c r="H53" s="60"/>
    </row>
    <row r="54" spans="1:8" ht="20.100000000000001" customHeight="1" thickBot="1">
      <c r="A54" s="13"/>
      <c r="B54" s="34"/>
      <c r="C54" s="28"/>
      <c r="D54" s="26"/>
      <c r="E54" s="28"/>
      <c r="F54" s="28"/>
      <c r="G54" s="28"/>
      <c r="H54" s="26"/>
    </row>
    <row r="55" spans="1:8" ht="23.25" customHeight="1" thickBot="1">
      <c r="A55" s="15"/>
      <c r="B55" s="68"/>
      <c r="C55" s="52"/>
      <c r="D55" s="52"/>
      <c r="E55" s="28"/>
      <c r="F55" s="28"/>
      <c r="G55" s="28"/>
      <c r="H55" s="26"/>
    </row>
    <row r="56" spans="1:8" ht="23.25" customHeight="1" thickBot="1">
      <c r="A56" s="13"/>
      <c r="B56" s="68"/>
      <c r="C56" s="52"/>
      <c r="D56" s="52"/>
      <c r="E56" s="28"/>
      <c r="F56" s="28"/>
      <c r="G56" s="28"/>
      <c r="H56" s="26"/>
    </row>
    <row r="57" spans="1:8" ht="20.100000000000001" customHeight="1" thickBot="1">
      <c r="A57" s="15"/>
      <c r="B57" s="68"/>
      <c r="C57" s="52"/>
      <c r="D57" s="52"/>
      <c r="E57" s="28"/>
      <c r="F57" s="28"/>
      <c r="G57" s="28"/>
      <c r="H57" s="26"/>
    </row>
    <row r="58" spans="1:8" ht="65.25" customHeight="1" thickBot="1">
      <c r="A58" s="13"/>
      <c r="B58" s="17"/>
      <c r="C58" s="43"/>
      <c r="D58" s="43"/>
      <c r="E58" s="28"/>
      <c r="F58" s="28"/>
      <c r="G58" s="28"/>
      <c r="H58" s="26"/>
    </row>
    <row r="59" spans="1:8" ht="66.75" customHeight="1" thickBot="1">
      <c r="A59" s="15"/>
      <c r="B59" s="17"/>
      <c r="C59" s="49"/>
      <c r="D59" s="50"/>
      <c r="E59" s="51"/>
      <c r="F59" s="50"/>
      <c r="G59" s="50"/>
      <c r="H59" s="50"/>
    </row>
    <row r="60" spans="1:8" ht="20.100000000000001" customHeight="1" thickBot="1">
      <c r="A60" s="178"/>
      <c r="B60" s="179"/>
      <c r="C60" s="179"/>
      <c r="D60" s="179"/>
      <c r="E60" s="179"/>
      <c r="F60" s="179"/>
      <c r="G60" s="179"/>
      <c r="H60" s="180"/>
    </row>
    <row r="61" spans="1:8" ht="25.5" customHeight="1" thickBot="1">
      <c r="A61" s="38"/>
      <c r="B61" s="44"/>
      <c r="C61" s="39"/>
      <c r="D61" s="39"/>
      <c r="E61" s="39"/>
      <c r="F61" s="39"/>
      <c r="G61" s="39"/>
      <c r="H61" s="40"/>
    </row>
    <row r="62" spans="1:8" ht="20.100000000000001" customHeight="1" thickBot="1">
      <c r="A62" s="37"/>
      <c r="B62" s="45"/>
      <c r="C62" s="28"/>
      <c r="D62" s="28"/>
      <c r="E62" s="28"/>
      <c r="F62" s="28"/>
      <c r="G62" s="28"/>
      <c r="H62" s="26"/>
    </row>
    <row r="63" spans="1:8" ht="28.5" customHeight="1" thickBot="1">
      <c r="A63" s="38"/>
      <c r="B63" s="56"/>
      <c r="C63" s="28"/>
      <c r="D63" s="28"/>
      <c r="E63" s="28"/>
      <c r="F63" s="28"/>
      <c r="G63" s="28"/>
      <c r="H63" s="26"/>
    </row>
    <row r="64" spans="1:8" ht="29.25" customHeight="1" thickBot="1">
      <c r="A64" s="37"/>
      <c r="B64" s="47"/>
      <c r="C64" s="28"/>
      <c r="D64" s="28"/>
      <c r="E64" s="28"/>
      <c r="F64" s="28"/>
      <c r="G64" s="28"/>
      <c r="H64" s="26"/>
    </row>
    <row r="65" spans="1:10" ht="27.75" customHeight="1" thickBot="1">
      <c r="A65" s="38"/>
      <c r="B65" s="46"/>
      <c r="C65" s="28"/>
      <c r="D65" s="28"/>
      <c r="E65" s="28"/>
      <c r="F65" s="28"/>
      <c r="G65" s="28"/>
      <c r="H65" s="26"/>
    </row>
    <row r="66" spans="1:10" ht="20.100000000000001" customHeight="1" thickBot="1">
      <c r="A66" s="37"/>
      <c r="B66" s="57"/>
      <c r="C66" s="52"/>
      <c r="D66" s="28"/>
      <c r="E66" s="28"/>
      <c r="F66" s="28"/>
      <c r="G66" s="28"/>
      <c r="H66" s="26"/>
    </row>
    <row r="67" spans="1:10" ht="20.100000000000001" customHeight="1" thickBot="1">
      <c r="A67" s="42"/>
      <c r="B67" s="46"/>
      <c r="C67" s="28"/>
      <c r="D67" s="28"/>
      <c r="E67" s="28"/>
      <c r="F67" s="28"/>
      <c r="G67" s="28"/>
      <c r="H67" s="26"/>
    </row>
    <row r="68" spans="1:10" ht="20.100000000000001" customHeight="1" thickBot="1">
      <c r="A68" s="78"/>
      <c r="B68" s="36"/>
      <c r="C68" s="28"/>
      <c r="D68" s="28"/>
      <c r="E68" s="28"/>
      <c r="F68" s="28"/>
      <c r="G68" s="28"/>
      <c r="H68" s="26"/>
    </row>
    <row r="69" spans="1:10" ht="20.100000000000001" customHeight="1" thickBot="1">
      <c r="A69" s="181"/>
      <c r="B69" s="182"/>
      <c r="C69" s="182"/>
      <c r="D69" s="182"/>
      <c r="E69" s="182"/>
      <c r="F69" s="182"/>
      <c r="G69" s="182"/>
      <c r="H69" s="183"/>
    </row>
    <row r="70" spans="1:10" ht="20.100000000000001" customHeight="1" thickBot="1">
      <c r="A70" s="35"/>
      <c r="B70" s="33"/>
      <c r="C70" s="28"/>
      <c r="D70" s="29"/>
      <c r="E70" s="28"/>
      <c r="F70" s="28"/>
      <c r="G70" s="28"/>
      <c r="H70" s="41"/>
    </row>
    <row r="71" spans="1:10" ht="20.100000000000001" customHeight="1" thickBot="1">
      <c r="A71" s="171"/>
      <c r="B71" s="172"/>
      <c r="C71" s="31"/>
      <c r="D71" s="27"/>
      <c r="E71" s="27"/>
      <c r="F71" s="30"/>
      <c r="G71" s="27"/>
      <c r="H71" s="32"/>
      <c r="I71" s="74"/>
      <c r="J71" s="27"/>
    </row>
    <row r="72" spans="1:10" ht="12" customHeight="1">
      <c r="A72" s="75"/>
      <c r="B72" s="75"/>
      <c r="C72" s="76"/>
      <c r="D72" s="74"/>
      <c r="E72" s="74"/>
      <c r="F72" s="77"/>
      <c r="G72" s="74"/>
      <c r="H72" s="74"/>
      <c r="I72" s="74"/>
      <c r="J72" s="74"/>
    </row>
    <row r="73" spans="1:10" ht="36" customHeight="1">
      <c r="A73" s="173"/>
      <c r="B73" s="173"/>
      <c r="C73" s="173"/>
      <c r="D73" s="173"/>
      <c r="E73" s="173"/>
      <c r="F73" s="173"/>
      <c r="G73" s="173"/>
      <c r="H73" s="173"/>
    </row>
    <row r="74" spans="1:10">
      <c r="A74" s="20"/>
      <c r="B74" s="18"/>
      <c r="C74" s="18"/>
      <c r="D74" s="18"/>
      <c r="E74" s="18"/>
      <c r="F74" s="18"/>
      <c r="G74" s="18"/>
      <c r="H74" s="18"/>
    </row>
    <row r="75" spans="1:10" ht="15.75">
      <c r="A75" s="21"/>
      <c r="B75" s="18"/>
      <c r="C75" s="18"/>
      <c r="D75" s="18"/>
      <c r="E75" s="18"/>
      <c r="F75" s="18"/>
      <c r="G75" s="18"/>
      <c r="H75" s="18"/>
    </row>
    <row r="76" spans="1:10">
      <c r="A76" s="20"/>
      <c r="B76" s="18"/>
      <c r="C76" s="18"/>
      <c r="D76" s="18"/>
      <c r="E76" s="18"/>
      <c r="F76" s="18"/>
      <c r="G76" s="18"/>
      <c r="H76" s="18"/>
    </row>
    <row r="77" spans="1:10">
      <c r="A77" s="22"/>
      <c r="B77" s="18"/>
      <c r="C77" s="18"/>
      <c r="D77" s="18"/>
      <c r="E77" s="18"/>
      <c r="F77" s="18"/>
      <c r="G77" s="18"/>
      <c r="H77" s="18"/>
    </row>
  </sheetData>
  <mergeCells count="8">
    <mergeCell ref="A71:B71"/>
    <mergeCell ref="A73:H73"/>
    <mergeCell ref="A1:H1"/>
    <mergeCell ref="A2:H2"/>
    <mergeCell ref="A5:A8"/>
    <mergeCell ref="B5:B8"/>
    <mergeCell ref="A60:H60"/>
    <mergeCell ref="A69:H6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6"/>
  <sheetViews>
    <sheetView workbookViewId="0">
      <selection sqref="A1:H74"/>
    </sheetView>
  </sheetViews>
  <sheetFormatPr defaultRowHeight="15"/>
  <cols>
    <col min="1" max="1" width="4.28515625" customWidth="1"/>
    <col min="2" max="2" width="24.5703125" customWidth="1"/>
    <col min="3" max="3" width="5.140625" customWidth="1"/>
    <col min="4" max="4" width="11" customWidth="1"/>
    <col min="5" max="5" width="10.140625" customWidth="1"/>
    <col min="6" max="6" width="11.28515625" customWidth="1"/>
    <col min="7" max="7" width="13.28515625" customWidth="1"/>
    <col min="8" max="8" width="12" customWidth="1"/>
  </cols>
  <sheetData>
    <row r="1" spans="1:8">
      <c r="A1" s="123"/>
      <c r="B1" s="123"/>
      <c r="C1" s="123"/>
      <c r="D1" s="123"/>
      <c r="E1" s="123"/>
      <c r="F1" s="123"/>
      <c r="G1" s="123"/>
      <c r="H1" s="123"/>
    </row>
    <row r="2" spans="1:8">
      <c r="A2" s="123"/>
      <c r="B2" s="123"/>
      <c r="C2" s="123"/>
      <c r="D2" s="123"/>
      <c r="E2" s="123"/>
      <c r="F2" s="123"/>
      <c r="G2" s="123"/>
      <c r="H2" s="123"/>
    </row>
    <row r="3" spans="1:8">
      <c r="A3" s="79"/>
      <c r="B3" s="80"/>
      <c r="C3" s="80"/>
      <c r="D3" s="80"/>
      <c r="E3" s="80"/>
      <c r="F3" s="80"/>
      <c r="G3" s="80"/>
      <c r="H3" s="81"/>
    </row>
    <row r="4" spans="1:8" ht="17.25" customHeight="1">
      <c r="A4" s="79"/>
      <c r="B4" s="81"/>
      <c r="C4" s="81"/>
      <c r="D4" s="81"/>
      <c r="E4" s="81"/>
      <c r="F4" s="81"/>
      <c r="G4" s="81"/>
      <c r="H4" s="81"/>
    </row>
    <row r="5" spans="1:8" ht="16.5" customHeight="1">
      <c r="A5" s="124"/>
      <c r="B5" s="124"/>
      <c r="C5" s="127"/>
      <c r="D5" s="124"/>
      <c r="E5" s="124"/>
      <c r="F5" s="128"/>
      <c r="G5" s="128"/>
      <c r="H5" s="128"/>
    </row>
    <row r="6" spans="1:8">
      <c r="A6" s="124"/>
      <c r="B6" s="124"/>
      <c r="C6" s="127"/>
      <c r="D6" s="124"/>
      <c r="E6" s="124"/>
      <c r="F6" s="128"/>
      <c r="G6" s="128"/>
      <c r="H6" s="128"/>
    </row>
    <row r="7" spans="1:8">
      <c r="A7" s="124"/>
      <c r="B7" s="124"/>
      <c r="C7" s="127"/>
      <c r="D7" s="124"/>
      <c r="E7" s="124"/>
      <c r="F7" s="128"/>
      <c r="G7" s="128"/>
      <c r="H7" s="128"/>
    </row>
    <row r="8" spans="1:8" ht="8.25" customHeight="1">
      <c r="A8" s="124"/>
      <c r="B8" s="124"/>
      <c r="C8" s="127"/>
      <c r="D8" s="124"/>
      <c r="E8" s="124"/>
      <c r="F8" s="128"/>
      <c r="G8" s="128"/>
      <c r="H8" s="128"/>
    </row>
    <row r="9" spans="1:8" ht="6" customHeight="1">
      <c r="A9" s="84"/>
      <c r="B9" s="84"/>
      <c r="C9" s="84"/>
      <c r="D9" s="84"/>
      <c r="E9" s="84"/>
      <c r="F9" s="84"/>
      <c r="G9" s="84"/>
      <c r="H9" s="84"/>
    </row>
    <row r="10" spans="1:8">
      <c r="A10" s="126"/>
      <c r="B10" s="122"/>
      <c r="C10" s="126"/>
      <c r="D10" s="85"/>
      <c r="E10" s="126"/>
      <c r="F10" s="126"/>
      <c r="G10" s="126"/>
      <c r="H10" s="126"/>
    </row>
    <row r="11" spans="1:8">
      <c r="A11" s="126"/>
      <c r="B11" s="122"/>
      <c r="C11" s="126"/>
      <c r="D11" s="85"/>
      <c r="E11" s="126"/>
      <c r="F11" s="126"/>
      <c r="G11" s="126"/>
      <c r="H11" s="126"/>
    </row>
    <row r="12" spans="1:8" ht="18.75" customHeight="1">
      <c r="A12" s="126"/>
      <c r="B12" s="122"/>
      <c r="C12" s="126"/>
      <c r="D12" s="85"/>
      <c r="E12" s="126"/>
      <c r="F12" s="126"/>
      <c r="G12" s="126"/>
      <c r="H12" s="126"/>
    </row>
    <row r="13" spans="1:8">
      <c r="A13" s="126"/>
      <c r="B13" s="122"/>
      <c r="C13" s="126"/>
      <c r="D13" s="85"/>
      <c r="E13" s="126"/>
      <c r="F13" s="126"/>
      <c r="G13" s="126"/>
      <c r="H13" s="126"/>
    </row>
    <row r="14" spans="1:8">
      <c r="A14" s="126"/>
      <c r="B14" s="86"/>
      <c r="C14" s="126"/>
      <c r="D14" s="85"/>
      <c r="E14" s="126"/>
      <c r="F14" s="126"/>
      <c r="G14" s="126"/>
      <c r="H14" s="126"/>
    </row>
    <row r="15" spans="1:8">
      <c r="A15" s="126"/>
      <c r="B15" s="87"/>
      <c r="C15" s="88"/>
      <c r="D15" s="89"/>
      <c r="E15" s="88"/>
      <c r="F15" s="88"/>
      <c r="G15" s="88"/>
      <c r="H15" s="88"/>
    </row>
    <row r="16" spans="1:8">
      <c r="A16" s="126"/>
      <c r="B16" s="90"/>
      <c r="C16" s="126"/>
      <c r="D16" s="126"/>
      <c r="E16" s="126"/>
      <c r="F16" s="126"/>
      <c r="G16" s="126"/>
      <c r="H16" s="126"/>
    </row>
    <row r="17" spans="1:8">
      <c r="A17" s="126"/>
      <c r="B17" s="122"/>
      <c r="C17" s="126"/>
      <c r="D17" s="85"/>
      <c r="E17" s="126"/>
      <c r="F17" s="126"/>
      <c r="G17" s="126"/>
      <c r="H17" s="126"/>
    </row>
    <row r="18" spans="1:8">
      <c r="A18" s="126"/>
      <c r="B18" s="86"/>
      <c r="C18" s="85"/>
      <c r="D18" s="85"/>
      <c r="E18" s="85"/>
      <c r="F18" s="85"/>
      <c r="G18" s="85"/>
      <c r="H18" s="85"/>
    </row>
    <row r="19" spans="1:8" ht="16.5" customHeight="1">
      <c r="A19" s="126"/>
      <c r="B19" s="86"/>
      <c r="C19" s="85"/>
      <c r="D19" s="85"/>
      <c r="E19" s="85"/>
      <c r="F19" s="85"/>
      <c r="G19" s="85"/>
      <c r="H19" s="85"/>
    </row>
    <row r="20" spans="1:8">
      <c r="A20" s="126"/>
      <c r="B20" s="91"/>
      <c r="C20" s="126"/>
      <c r="D20" s="126"/>
      <c r="E20" s="126"/>
      <c r="F20" s="126"/>
      <c r="G20" s="126"/>
      <c r="H20" s="126"/>
    </row>
    <row r="21" spans="1:8">
      <c r="A21" s="126"/>
      <c r="B21" s="91"/>
      <c r="C21" s="126"/>
      <c r="D21" s="126"/>
      <c r="E21" s="126"/>
      <c r="F21" s="126"/>
      <c r="G21" s="126"/>
      <c r="H21" s="126"/>
    </row>
    <row r="22" spans="1:8">
      <c r="A22" s="126"/>
      <c r="B22" s="122"/>
      <c r="C22" s="126"/>
      <c r="D22" s="126"/>
      <c r="E22" s="126"/>
      <c r="F22" s="126"/>
      <c r="G22" s="126"/>
      <c r="H22" s="126"/>
    </row>
    <row r="23" spans="1:8" ht="17.25" customHeight="1">
      <c r="A23" s="126"/>
      <c r="B23" s="91"/>
      <c r="C23" s="126"/>
      <c r="D23" s="85"/>
      <c r="E23" s="126"/>
      <c r="F23" s="126"/>
      <c r="G23" s="126"/>
      <c r="H23" s="126"/>
    </row>
    <row r="24" spans="1:8">
      <c r="A24" s="126"/>
      <c r="B24" s="86"/>
      <c r="C24" s="126"/>
      <c r="D24" s="126"/>
      <c r="E24" s="126"/>
      <c r="F24" s="126"/>
      <c r="G24" s="126"/>
      <c r="H24" s="126"/>
    </row>
    <row r="25" spans="1:8">
      <c r="A25" s="126"/>
      <c r="B25" s="87"/>
      <c r="C25" s="89"/>
      <c r="D25" s="89"/>
      <c r="E25" s="89"/>
      <c r="F25" s="89"/>
      <c r="G25" s="89"/>
      <c r="H25" s="89"/>
    </row>
    <row r="26" spans="1:8">
      <c r="A26" s="126"/>
      <c r="B26" s="83"/>
      <c r="C26" s="89"/>
      <c r="D26" s="89"/>
      <c r="E26" s="89"/>
      <c r="F26" s="89"/>
      <c r="G26" s="89"/>
      <c r="H26" s="89"/>
    </row>
    <row r="27" spans="1:8">
      <c r="A27" s="126"/>
      <c r="B27" s="91"/>
      <c r="C27" s="126"/>
      <c r="D27" s="126"/>
      <c r="E27" s="126"/>
      <c r="F27" s="126"/>
      <c r="G27" s="126"/>
      <c r="H27" s="126"/>
    </row>
    <row r="28" spans="1:8">
      <c r="A28" s="126"/>
      <c r="B28" s="86"/>
      <c r="C28" s="85"/>
      <c r="D28" s="85"/>
      <c r="E28" s="85"/>
      <c r="F28" s="85"/>
      <c r="G28" s="85"/>
      <c r="H28" s="85"/>
    </row>
    <row r="29" spans="1:8">
      <c r="A29" s="126"/>
      <c r="B29" s="86"/>
      <c r="C29" s="85"/>
      <c r="D29" s="85"/>
      <c r="E29" s="85"/>
      <c r="F29" s="85"/>
      <c r="G29" s="85"/>
      <c r="H29" s="85"/>
    </row>
    <row r="30" spans="1:8">
      <c r="A30" s="126"/>
      <c r="B30" s="122"/>
      <c r="C30" s="126"/>
      <c r="D30" s="126"/>
      <c r="E30" s="126"/>
      <c r="F30" s="126"/>
      <c r="G30" s="126"/>
      <c r="H30" s="126"/>
    </row>
    <row r="31" spans="1:8">
      <c r="A31" s="126"/>
      <c r="B31" s="86"/>
      <c r="C31" s="85"/>
      <c r="D31" s="85"/>
      <c r="E31" s="85"/>
      <c r="F31" s="85"/>
      <c r="G31" s="85"/>
      <c r="H31" s="85"/>
    </row>
    <row r="32" spans="1:8">
      <c r="A32" s="126"/>
      <c r="B32" s="91"/>
      <c r="C32" s="85"/>
      <c r="D32" s="85"/>
      <c r="E32" s="85"/>
      <c r="F32" s="85"/>
      <c r="G32" s="85"/>
      <c r="H32" s="85"/>
    </row>
    <row r="33" spans="1:8">
      <c r="A33" s="126"/>
      <c r="B33" s="91"/>
      <c r="C33" s="85"/>
      <c r="D33" s="85"/>
      <c r="E33" s="85"/>
      <c r="F33" s="85"/>
      <c r="G33" s="85"/>
      <c r="H33" s="85"/>
    </row>
    <row r="34" spans="1:8">
      <c r="A34" s="126"/>
      <c r="B34" s="86"/>
      <c r="C34" s="85"/>
      <c r="D34" s="85"/>
      <c r="E34" s="85"/>
      <c r="F34" s="85"/>
      <c r="G34" s="85"/>
      <c r="H34" s="85"/>
    </row>
    <row r="35" spans="1:8">
      <c r="A35" s="126"/>
      <c r="B35" s="122"/>
      <c r="C35" s="85"/>
      <c r="D35" s="85"/>
      <c r="E35" s="85"/>
      <c r="F35" s="85"/>
      <c r="G35" s="85"/>
      <c r="H35" s="85"/>
    </row>
    <row r="36" spans="1:8">
      <c r="A36" s="126"/>
      <c r="B36" s="86"/>
      <c r="C36" s="85"/>
      <c r="D36" s="85"/>
      <c r="E36" s="85"/>
      <c r="F36" s="85"/>
      <c r="G36" s="85"/>
      <c r="H36" s="85"/>
    </row>
    <row r="37" spans="1:8">
      <c r="A37" s="126"/>
      <c r="B37" s="86"/>
      <c r="C37" s="85"/>
      <c r="D37" s="85"/>
      <c r="E37" s="85"/>
      <c r="F37" s="85"/>
      <c r="G37" s="85"/>
      <c r="H37" s="85"/>
    </row>
    <row r="38" spans="1:8">
      <c r="A38" s="126"/>
      <c r="B38" s="122"/>
      <c r="C38" s="126"/>
      <c r="D38" s="85"/>
      <c r="E38" s="126"/>
      <c r="F38" s="126"/>
      <c r="G38" s="126"/>
      <c r="H38" s="126"/>
    </row>
    <row r="39" spans="1:8">
      <c r="A39" s="126"/>
      <c r="B39" s="92"/>
      <c r="C39" s="126"/>
      <c r="D39" s="85"/>
      <c r="E39" s="126"/>
      <c r="F39" s="126"/>
      <c r="G39" s="126"/>
      <c r="H39" s="126"/>
    </row>
    <row r="40" spans="1:8">
      <c r="A40" s="126"/>
      <c r="B40" s="93"/>
      <c r="C40" s="85"/>
      <c r="D40" s="85"/>
      <c r="E40" s="85"/>
      <c r="F40" s="85"/>
      <c r="G40" s="85"/>
      <c r="H40" s="85"/>
    </row>
    <row r="41" spans="1:8">
      <c r="A41" s="126"/>
      <c r="B41" s="86"/>
      <c r="C41" s="85"/>
      <c r="D41" s="85"/>
      <c r="E41" s="85"/>
      <c r="F41" s="85"/>
      <c r="G41" s="85"/>
      <c r="H41" s="85"/>
    </row>
    <row r="42" spans="1:8">
      <c r="A42" s="126"/>
      <c r="B42" s="92"/>
      <c r="C42" s="85"/>
      <c r="D42" s="85"/>
      <c r="E42" s="85"/>
      <c r="F42" s="85"/>
      <c r="G42" s="85"/>
      <c r="H42" s="85"/>
    </row>
    <row r="43" spans="1:8">
      <c r="A43" s="126"/>
      <c r="B43" s="86"/>
      <c r="C43" s="85"/>
      <c r="D43" s="85"/>
      <c r="E43" s="85"/>
      <c r="F43" s="85"/>
      <c r="G43" s="85"/>
      <c r="H43" s="85"/>
    </row>
    <row r="44" spans="1:8">
      <c r="A44" s="126"/>
      <c r="B44" s="94"/>
      <c r="C44" s="85"/>
      <c r="D44" s="85"/>
      <c r="E44" s="85"/>
      <c r="F44" s="85"/>
      <c r="G44" s="85"/>
      <c r="H44" s="85"/>
    </row>
    <row r="45" spans="1:8">
      <c r="A45" s="126"/>
      <c r="B45" s="94"/>
      <c r="C45" s="85"/>
      <c r="D45" s="85"/>
      <c r="E45" s="85"/>
      <c r="F45" s="85"/>
      <c r="G45" s="85"/>
      <c r="H45" s="85"/>
    </row>
    <row r="46" spans="1:8">
      <c r="A46" s="126"/>
      <c r="B46" s="86"/>
      <c r="C46" s="85"/>
      <c r="D46" s="85"/>
      <c r="E46" s="85"/>
      <c r="F46" s="85"/>
      <c r="G46" s="85"/>
      <c r="H46" s="85"/>
    </row>
    <row r="47" spans="1:8">
      <c r="A47" s="126"/>
      <c r="B47" s="86"/>
      <c r="C47" s="85"/>
      <c r="D47" s="85"/>
      <c r="E47" s="85"/>
      <c r="F47" s="85"/>
      <c r="G47" s="85"/>
      <c r="H47" s="85"/>
    </row>
    <row r="48" spans="1:8">
      <c r="A48" s="126"/>
      <c r="B48" s="91"/>
      <c r="C48" s="85"/>
      <c r="D48" s="85"/>
      <c r="E48" s="85"/>
      <c r="F48" s="85"/>
      <c r="G48" s="85"/>
      <c r="H48" s="85"/>
    </row>
    <row r="49" spans="1:8">
      <c r="A49" s="126"/>
      <c r="B49" s="86"/>
      <c r="C49" s="85"/>
      <c r="D49" s="85"/>
      <c r="E49" s="85"/>
      <c r="F49" s="85"/>
      <c r="G49" s="85"/>
      <c r="H49" s="85"/>
    </row>
    <row r="50" spans="1:8">
      <c r="A50" s="126"/>
      <c r="B50" s="93"/>
      <c r="C50" s="85"/>
      <c r="D50" s="85"/>
      <c r="E50" s="85"/>
      <c r="F50" s="85"/>
      <c r="G50" s="85"/>
      <c r="H50" s="85"/>
    </row>
    <row r="51" spans="1:8">
      <c r="A51" s="126"/>
      <c r="B51" s="86"/>
      <c r="C51" s="85"/>
      <c r="D51" s="85"/>
      <c r="E51" s="85"/>
      <c r="F51" s="85"/>
      <c r="G51" s="85"/>
      <c r="H51" s="85"/>
    </row>
    <row r="52" spans="1:8">
      <c r="A52" s="126"/>
      <c r="B52" s="86"/>
      <c r="C52" s="85"/>
      <c r="D52" s="85"/>
      <c r="E52" s="85"/>
      <c r="F52" s="85"/>
      <c r="G52" s="85"/>
      <c r="H52" s="85"/>
    </row>
    <row r="53" spans="1:8">
      <c r="A53" s="126"/>
      <c r="B53" s="93"/>
      <c r="C53" s="85"/>
      <c r="D53" s="85"/>
      <c r="E53" s="85"/>
      <c r="F53" s="85"/>
      <c r="G53" s="85"/>
      <c r="H53" s="85"/>
    </row>
    <row r="54" spans="1:8">
      <c r="A54" s="126"/>
      <c r="B54" s="86"/>
      <c r="C54" s="85"/>
      <c r="D54" s="85"/>
      <c r="E54" s="85"/>
      <c r="F54" s="85"/>
      <c r="G54" s="85"/>
      <c r="H54" s="85"/>
    </row>
    <row r="55" spans="1:8">
      <c r="A55" s="126"/>
      <c r="B55" s="93"/>
      <c r="C55" s="85"/>
      <c r="D55" s="85"/>
      <c r="E55" s="85"/>
      <c r="F55" s="85"/>
      <c r="G55" s="85"/>
      <c r="H55" s="85"/>
    </row>
    <row r="56" spans="1:8">
      <c r="A56" s="126"/>
      <c r="B56" s="92"/>
      <c r="C56" s="85"/>
      <c r="D56" s="85"/>
      <c r="E56" s="85"/>
      <c r="F56" s="85"/>
      <c r="G56" s="85"/>
      <c r="H56" s="85"/>
    </row>
    <row r="57" spans="1:8">
      <c r="A57" s="126"/>
      <c r="B57" s="93"/>
      <c r="C57" s="85"/>
      <c r="D57" s="85"/>
      <c r="E57" s="85"/>
      <c r="F57" s="85"/>
      <c r="G57" s="85"/>
      <c r="H57" s="85"/>
    </row>
    <row r="58" spans="1:8">
      <c r="A58" s="126"/>
      <c r="B58" s="86"/>
      <c r="C58" s="85"/>
      <c r="D58" s="85"/>
      <c r="E58" s="85"/>
      <c r="F58" s="85"/>
      <c r="G58" s="85"/>
      <c r="H58" s="85"/>
    </row>
    <row r="59" spans="1:8">
      <c r="A59" s="126"/>
      <c r="B59" s="86"/>
      <c r="C59" s="85"/>
      <c r="D59" s="85"/>
      <c r="E59" s="86"/>
      <c r="F59" s="85"/>
      <c r="G59" s="85"/>
      <c r="H59" s="85"/>
    </row>
    <row r="60" spans="1:8" ht="15" customHeight="1">
      <c r="A60" s="125"/>
      <c r="B60" s="125"/>
      <c r="C60" s="125"/>
      <c r="D60" s="125"/>
      <c r="E60" s="125"/>
      <c r="F60" s="125"/>
      <c r="G60" s="125"/>
      <c r="H60" s="125"/>
    </row>
    <row r="61" spans="1:8">
      <c r="A61" s="85"/>
      <c r="B61" s="86"/>
      <c r="C61" s="85"/>
      <c r="D61" s="85"/>
      <c r="E61" s="85"/>
      <c r="F61" s="85"/>
      <c r="G61" s="85"/>
      <c r="H61" s="85"/>
    </row>
    <row r="62" spans="1:8">
      <c r="A62" s="85"/>
      <c r="B62" s="93"/>
      <c r="C62" s="85"/>
      <c r="D62" s="85"/>
      <c r="E62" s="85"/>
      <c r="F62" s="85"/>
      <c r="G62" s="85"/>
      <c r="H62" s="85"/>
    </row>
    <row r="63" spans="1:8">
      <c r="A63" s="85"/>
      <c r="B63" s="93"/>
      <c r="C63" s="85"/>
      <c r="D63" s="85"/>
      <c r="E63" s="85"/>
      <c r="F63" s="85"/>
      <c r="G63" s="85"/>
      <c r="H63" s="85"/>
    </row>
    <row r="64" spans="1:8">
      <c r="A64" s="85"/>
      <c r="B64" s="91"/>
      <c r="C64" s="85"/>
      <c r="D64" s="85"/>
      <c r="E64" s="85"/>
      <c r="F64" s="85"/>
      <c r="G64" s="85"/>
      <c r="H64" s="85"/>
    </row>
    <row r="65" spans="1:8">
      <c r="A65" s="85"/>
      <c r="B65" s="91"/>
      <c r="C65" s="85"/>
      <c r="D65" s="85"/>
      <c r="E65" s="85"/>
      <c r="F65" s="85"/>
      <c r="G65" s="85"/>
      <c r="H65" s="85"/>
    </row>
    <row r="66" spans="1:8" ht="25.5" customHeight="1">
      <c r="A66" s="126"/>
      <c r="B66" s="95"/>
      <c r="C66" s="85"/>
      <c r="D66" s="126"/>
      <c r="E66" s="126"/>
      <c r="F66" s="126"/>
      <c r="G66" s="126"/>
      <c r="H66" s="126"/>
    </row>
    <row r="67" spans="1:8">
      <c r="A67" s="126"/>
      <c r="B67" s="96"/>
      <c r="C67" s="126"/>
      <c r="D67" s="126"/>
      <c r="E67" s="126"/>
      <c r="F67" s="126"/>
      <c r="G67" s="126"/>
      <c r="H67" s="126"/>
    </row>
    <row r="68" spans="1:8">
      <c r="A68" s="126"/>
      <c r="B68" s="122"/>
      <c r="C68" s="126"/>
      <c r="D68" s="126"/>
      <c r="E68" s="126"/>
      <c r="F68" s="126"/>
      <c r="G68" s="126"/>
      <c r="H68" s="126"/>
    </row>
    <row r="69" spans="1:8" ht="15" customHeight="1">
      <c r="A69" s="126"/>
      <c r="B69" s="126"/>
      <c r="C69" s="126"/>
      <c r="D69" s="126"/>
      <c r="E69" s="126"/>
      <c r="F69" s="126"/>
      <c r="G69" s="126"/>
      <c r="H69" s="126"/>
    </row>
    <row r="70" spans="1:8">
      <c r="A70" s="126"/>
      <c r="B70" s="126"/>
      <c r="C70" s="126"/>
      <c r="D70" s="126"/>
      <c r="E70" s="126"/>
      <c r="F70" s="126"/>
      <c r="G70" s="126"/>
      <c r="H70" s="126"/>
    </row>
    <row r="71" spans="1:8" ht="15" customHeight="1">
      <c r="A71" s="122"/>
      <c r="B71" s="122"/>
      <c r="C71" s="126"/>
      <c r="D71" s="126"/>
      <c r="E71" s="126"/>
      <c r="F71" s="122"/>
      <c r="G71" s="126"/>
      <c r="H71" s="126"/>
    </row>
    <row r="72" spans="1:8" ht="33.75" customHeight="1">
      <c r="A72" s="184"/>
      <c r="B72" s="184"/>
      <c r="C72" s="184"/>
      <c r="D72" s="184"/>
      <c r="E72" s="184"/>
      <c r="F72" s="184"/>
      <c r="G72" s="184"/>
      <c r="H72" s="184"/>
    </row>
    <row r="73" spans="1:8">
      <c r="A73" s="82"/>
      <c r="B73" s="82"/>
      <c r="C73" s="82"/>
      <c r="D73" s="82"/>
      <c r="E73" s="82"/>
      <c r="F73" s="82"/>
      <c r="G73" s="82"/>
      <c r="H73" s="82"/>
    </row>
    <row r="74" spans="1:8" ht="11.25" customHeight="1">
      <c r="A74" s="82"/>
      <c r="B74" s="82"/>
      <c r="C74" s="82"/>
      <c r="D74" s="82"/>
      <c r="E74" s="82"/>
      <c r="F74" s="82"/>
      <c r="G74" s="82"/>
      <c r="H74" s="82"/>
    </row>
    <row r="75" spans="1:8">
      <c r="A75" s="82" t="s">
        <v>46</v>
      </c>
      <c r="B75" s="82"/>
      <c r="C75" s="82"/>
      <c r="D75" s="82"/>
      <c r="E75" s="82"/>
      <c r="F75" s="82"/>
      <c r="G75" s="82"/>
      <c r="H75" s="82"/>
    </row>
    <row r="76" spans="1:8">
      <c r="A76" s="97"/>
      <c r="B76" s="97"/>
      <c r="C76" s="97"/>
      <c r="D76" s="97"/>
      <c r="E76" s="97"/>
      <c r="F76" s="97"/>
      <c r="G76" s="97"/>
      <c r="H76" s="97"/>
    </row>
  </sheetData>
  <mergeCells count="1">
    <mergeCell ref="A72:H72"/>
  </mergeCells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5"/>
  <sheetViews>
    <sheetView workbookViewId="0">
      <selection sqref="A1:F73"/>
    </sheetView>
  </sheetViews>
  <sheetFormatPr defaultRowHeight="15"/>
  <cols>
    <col min="1" max="1" width="6.42578125" customWidth="1"/>
    <col min="2" max="2" width="36" customWidth="1"/>
    <col min="5" max="5" width="16" customWidth="1"/>
  </cols>
  <sheetData>
    <row r="1" spans="1:5">
      <c r="A1" s="188"/>
      <c r="B1" s="188"/>
      <c r="C1" s="188"/>
      <c r="D1" s="188"/>
      <c r="E1" s="188"/>
    </row>
    <row r="2" spans="1:5">
      <c r="A2" s="188"/>
      <c r="B2" s="188"/>
      <c r="C2" s="188"/>
      <c r="D2" s="188"/>
      <c r="E2" s="188"/>
    </row>
    <row r="3" spans="1:5">
      <c r="A3" s="79"/>
      <c r="B3" s="80"/>
      <c r="C3" s="80"/>
      <c r="D3" s="80"/>
      <c r="E3" s="81"/>
    </row>
    <row r="4" spans="1:5">
      <c r="A4" s="79"/>
      <c r="B4" s="81"/>
      <c r="C4" s="81"/>
      <c r="D4" s="81"/>
      <c r="E4" s="81"/>
    </row>
    <row r="5" spans="1:5" ht="15" customHeight="1">
      <c r="A5" s="189"/>
      <c r="B5" s="190"/>
      <c r="C5" s="191"/>
      <c r="D5" s="190"/>
      <c r="E5" s="192"/>
    </row>
    <row r="6" spans="1:5">
      <c r="A6" s="189"/>
      <c r="B6" s="189"/>
      <c r="C6" s="191"/>
      <c r="D6" s="190"/>
      <c r="E6" s="192"/>
    </row>
    <row r="7" spans="1:5">
      <c r="A7" s="189"/>
      <c r="B7" s="189"/>
      <c r="C7" s="191"/>
      <c r="D7" s="190"/>
      <c r="E7" s="192"/>
    </row>
    <row r="8" spans="1:5">
      <c r="A8" s="189"/>
      <c r="B8" s="189"/>
      <c r="C8" s="191"/>
      <c r="D8" s="190"/>
      <c r="E8" s="192"/>
    </row>
    <row r="9" spans="1:5" ht="12" customHeight="1">
      <c r="A9" s="84"/>
      <c r="B9" s="84"/>
      <c r="C9" s="84"/>
      <c r="D9" s="84"/>
      <c r="E9" s="84"/>
    </row>
    <row r="10" spans="1:5">
      <c r="A10" s="100"/>
      <c r="B10" s="101"/>
      <c r="C10" s="100"/>
      <c r="D10" s="102"/>
      <c r="E10" s="100"/>
    </row>
    <row r="11" spans="1:5">
      <c r="A11" s="100"/>
      <c r="B11" s="101"/>
      <c r="C11" s="100"/>
      <c r="D11" s="102"/>
      <c r="E11" s="100"/>
    </row>
    <row r="12" spans="1:5" ht="14.25" customHeight="1">
      <c r="A12" s="100"/>
      <c r="B12" s="101"/>
      <c r="C12" s="100"/>
      <c r="D12" s="102"/>
      <c r="E12" s="100"/>
    </row>
    <row r="13" spans="1:5">
      <c r="A13" s="100"/>
      <c r="B13" s="101"/>
      <c r="C13" s="100"/>
      <c r="D13" s="102"/>
      <c r="E13" s="100"/>
    </row>
    <row r="14" spans="1:5">
      <c r="A14" s="100"/>
      <c r="B14" s="103"/>
      <c r="C14" s="100"/>
      <c r="D14" s="102"/>
      <c r="E14" s="100"/>
    </row>
    <row r="15" spans="1:5">
      <c r="A15" s="100"/>
      <c r="B15" s="104"/>
      <c r="C15" s="105"/>
      <c r="D15" s="106"/>
      <c r="E15" s="100"/>
    </row>
    <row r="16" spans="1:5">
      <c r="A16" s="100"/>
      <c r="B16" s="107"/>
      <c r="C16" s="100"/>
      <c r="D16" s="100"/>
      <c r="E16" s="100"/>
    </row>
    <row r="17" spans="1:5">
      <c r="A17" s="100"/>
      <c r="B17" s="101"/>
      <c r="C17" s="100"/>
      <c r="D17" s="102"/>
      <c r="E17" s="100"/>
    </row>
    <row r="18" spans="1:5" ht="16.5" customHeight="1">
      <c r="A18" s="100"/>
      <c r="B18" s="103"/>
      <c r="C18" s="102"/>
      <c r="D18" s="102"/>
      <c r="E18" s="100"/>
    </row>
    <row r="19" spans="1:5" ht="16.5" customHeight="1">
      <c r="A19" s="100"/>
      <c r="B19" s="103"/>
      <c r="C19" s="102"/>
      <c r="D19" s="102"/>
      <c r="E19" s="100"/>
    </row>
    <row r="20" spans="1:5">
      <c r="A20" s="100"/>
      <c r="B20" s="108"/>
      <c r="C20" s="100"/>
      <c r="D20" s="100"/>
      <c r="E20" s="100"/>
    </row>
    <row r="21" spans="1:5">
      <c r="A21" s="100"/>
      <c r="B21" s="108"/>
      <c r="C21" s="100"/>
      <c r="D21" s="100"/>
      <c r="E21" s="100"/>
    </row>
    <row r="22" spans="1:5">
      <c r="A22" s="100"/>
      <c r="B22" s="101"/>
      <c r="C22" s="100"/>
      <c r="D22" s="100"/>
      <c r="E22" s="100"/>
    </row>
    <row r="23" spans="1:5" ht="16.5" customHeight="1">
      <c r="A23" s="100"/>
      <c r="B23" s="108"/>
      <c r="C23" s="100"/>
      <c r="D23" s="102"/>
      <c r="E23" s="100"/>
    </row>
    <row r="24" spans="1:5">
      <c r="A24" s="100"/>
      <c r="B24" s="103"/>
      <c r="C24" s="100"/>
      <c r="D24" s="100"/>
      <c r="E24" s="100"/>
    </row>
    <row r="25" spans="1:5">
      <c r="A25" s="100"/>
      <c r="B25" s="104"/>
      <c r="C25" s="106"/>
      <c r="D25" s="106"/>
      <c r="E25" s="100"/>
    </row>
    <row r="26" spans="1:5">
      <c r="A26" s="100"/>
      <c r="B26" s="109"/>
      <c r="C26" s="106"/>
      <c r="D26" s="106"/>
      <c r="E26" s="100"/>
    </row>
    <row r="27" spans="1:5" ht="16.5" customHeight="1">
      <c r="A27" s="100"/>
      <c r="B27" s="108"/>
      <c r="C27" s="100"/>
      <c r="D27" s="100"/>
      <c r="E27" s="100"/>
    </row>
    <row r="28" spans="1:5" ht="20.25" customHeight="1">
      <c r="A28" s="100"/>
      <c r="B28" s="86"/>
      <c r="C28" s="102"/>
      <c r="D28" s="102"/>
      <c r="E28" s="100"/>
    </row>
    <row r="29" spans="1:5" ht="18.75" customHeight="1">
      <c r="A29" s="100"/>
      <c r="B29" s="103"/>
      <c r="C29" s="102"/>
      <c r="D29" s="102"/>
      <c r="E29" s="100"/>
    </row>
    <row r="30" spans="1:5">
      <c r="A30" s="100"/>
      <c r="B30" s="101"/>
      <c r="C30" s="100"/>
      <c r="D30" s="100"/>
      <c r="E30" s="100"/>
    </row>
    <row r="31" spans="1:5">
      <c r="A31" s="100"/>
      <c r="B31" s="103"/>
      <c r="C31" s="102"/>
      <c r="D31" s="102"/>
      <c r="E31" s="100"/>
    </row>
    <row r="32" spans="1:5">
      <c r="A32" s="100"/>
      <c r="B32" s="108"/>
      <c r="C32" s="102"/>
      <c r="D32" s="102"/>
      <c r="E32" s="100"/>
    </row>
    <row r="33" spans="1:5">
      <c r="A33" s="100"/>
      <c r="B33" s="108"/>
      <c r="C33" s="102"/>
      <c r="D33" s="102"/>
      <c r="E33" s="100"/>
    </row>
    <row r="34" spans="1:5">
      <c r="A34" s="100"/>
      <c r="B34" s="103"/>
      <c r="C34" s="102"/>
      <c r="D34" s="102"/>
      <c r="E34" s="100"/>
    </row>
    <row r="35" spans="1:5">
      <c r="A35" s="100"/>
      <c r="B35" s="101"/>
      <c r="C35" s="102"/>
      <c r="D35" s="102"/>
      <c r="E35" s="100"/>
    </row>
    <row r="36" spans="1:5">
      <c r="A36" s="100"/>
      <c r="B36" s="103"/>
      <c r="C36" s="102"/>
      <c r="D36" s="102"/>
      <c r="E36" s="100"/>
    </row>
    <row r="37" spans="1:5">
      <c r="A37" s="100"/>
      <c r="B37" s="103"/>
      <c r="C37" s="102"/>
      <c r="D37" s="102"/>
      <c r="E37" s="100"/>
    </row>
    <row r="38" spans="1:5">
      <c r="A38" s="100"/>
      <c r="B38" s="101"/>
      <c r="C38" s="100"/>
      <c r="D38" s="102"/>
      <c r="E38" s="100"/>
    </row>
    <row r="39" spans="1:5" ht="27" customHeight="1">
      <c r="A39" s="99"/>
      <c r="B39" s="92"/>
      <c r="C39" s="99"/>
      <c r="D39" s="85"/>
      <c r="E39" s="99"/>
    </row>
    <row r="40" spans="1:5">
      <c r="A40" s="100"/>
      <c r="B40" s="93"/>
      <c r="C40" s="85"/>
      <c r="D40" s="85"/>
      <c r="E40" s="99"/>
    </row>
    <row r="41" spans="1:5">
      <c r="A41" s="100"/>
      <c r="B41" s="103"/>
      <c r="C41" s="85"/>
      <c r="D41" s="85"/>
      <c r="E41" s="99"/>
    </row>
    <row r="42" spans="1:5">
      <c r="A42" s="100"/>
      <c r="B42" s="110"/>
      <c r="C42" s="85"/>
      <c r="D42" s="85"/>
      <c r="E42" s="99"/>
    </row>
    <row r="43" spans="1:5">
      <c r="A43" s="100"/>
      <c r="B43" s="103"/>
      <c r="C43" s="102"/>
      <c r="D43" s="102"/>
      <c r="E43" s="100"/>
    </row>
    <row r="44" spans="1:5">
      <c r="A44" s="100"/>
      <c r="B44" s="112"/>
      <c r="C44" s="102"/>
      <c r="D44" s="102"/>
      <c r="E44" s="100"/>
    </row>
    <row r="45" spans="1:5">
      <c r="A45" s="100"/>
      <c r="B45" s="112"/>
      <c r="C45" s="102"/>
      <c r="D45" s="102"/>
      <c r="E45" s="100"/>
    </row>
    <row r="46" spans="1:5">
      <c r="A46" s="100"/>
      <c r="B46" s="103"/>
      <c r="C46" s="102"/>
      <c r="D46" s="102"/>
      <c r="E46" s="100"/>
    </row>
    <row r="47" spans="1:5">
      <c r="A47" s="100"/>
      <c r="B47" s="103"/>
      <c r="C47" s="102"/>
      <c r="D47" s="102"/>
      <c r="E47" s="100"/>
    </row>
    <row r="48" spans="1:5">
      <c r="A48" s="100"/>
      <c r="B48" s="108"/>
      <c r="C48" s="102"/>
      <c r="D48" s="102"/>
      <c r="E48" s="100"/>
    </row>
    <row r="49" spans="1:5">
      <c r="A49" s="100"/>
      <c r="B49" s="103"/>
      <c r="C49" s="102"/>
      <c r="D49" s="102"/>
      <c r="E49" s="100"/>
    </row>
    <row r="50" spans="1:5">
      <c r="A50" s="100"/>
      <c r="B50" s="111"/>
      <c r="C50" s="102"/>
      <c r="D50" s="102"/>
      <c r="E50" s="100"/>
    </row>
    <row r="51" spans="1:5">
      <c r="A51" s="100"/>
      <c r="B51" s="103"/>
      <c r="C51" s="102"/>
      <c r="D51" s="102"/>
      <c r="E51" s="100"/>
    </row>
    <row r="52" spans="1:5">
      <c r="A52" s="100"/>
      <c r="B52" s="103"/>
      <c r="C52" s="102"/>
      <c r="D52" s="102"/>
      <c r="E52" s="100"/>
    </row>
    <row r="53" spans="1:5">
      <c r="A53" s="100"/>
      <c r="B53" s="111"/>
      <c r="C53" s="102"/>
      <c r="D53" s="102"/>
      <c r="E53" s="100"/>
    </row>
    <row r="54" spans="1:5">
      <c r="A54" s="100"/>
      <c r="B54" s="103"/>
      <c r="C54" s="102"/>
      <c r="D54" s="102"/>
      <c r="E54" s="100"/>
    </row>
    <row r="55" spans="1:5">
      <c r="A55" s="100"/>
      <c r="B55" s="111"/>
      <c r="C55" s="102"/>
      <c r="D55" s="102"/>
      <c r="E55" s="100"/>
    </row>
    <row r="56" spans="1:5">
      <c r="A56" s="100"/>
      <c r="B56" s="110"/>
      <c r="C56" s="102"/>
      <c r="D56" s="102"/>
      <c r="E56" s="100"/>
    </row>
    <row r="57" spans="1:5">
      <c r="A57" s="100"/>
      <c r="B57" s="111"/>
      <c r="C57" s="102"/>
      <c r="D57" s="102"/>
      <c r="E57" s="100"/>
    </row>
    <row r="58" spans="1:5" ht="55.5" customHeight="1">
      <c r="A58" s="100"/>
      <c r="B58" s="86"/>
      <c r="C58" s="102"/>
      <c r="D58" s="102"/>
      <c r="E58" s="102"/>
    </row>
    <row r="59" spans="1:5">
      <c r="A59" s="100"/>
      <c r="B59" s="103"/>
      <c r="C59" s="102"/>
      <c r="D59" s="102"/>
      <c r="E59" s="102"/>
    </row>
    <row r="60" spans="1:5">
      <c r="A60" s="102"/>
      <c r="B60" s="103"/>
      <c r="C60" s="102"/>
      <c r="D60" s="102"/>
      <c r="E60" s="100"/>
    </row>
    <row r="61" spans="1:5">
      <c r="A61" s="102"/>
      <c r="B61" s="111"/>
      <c r="C61" s="102"/>
      <c r="D61" s="102"/>
      <c r="E61" s="100"/>
    </row>
    <row r="62" spans="1:5">
      <c r="A62" s="102"/>
      <c r="B62" s="111"/>
      <c r="C62" s="102"/>
      <c r="D62" s="102"/>
      <c r="E62" s="100"/>
    </row>
    <row r="63" spans="1:5">
      <c r="A63" s="102"/>
      <c r="B63" s="108"/>
      <c r="C63" s="102"/>
      <c r="D63" s="102"/>
      <c r="E63" s="100"/>
    </row>
    <row r="64" spans="1:5">
      <c r="A64" s="102"/>
      <c r="B64" s="108"/>
      <c r="C64" s="102"/>
      <c r="D64" s="102"/>
      <c r="E64" s="100"/>
    </row>
    <row r="65" spans="1:5">
      <c r="A65" s="100"/>
      <c r="B65" s="113"/>
      <c r="C65" s="102"/>
      <c r="D65" s="100"/>
      <c r="E65" s="100"/>
    </row>
    <row r="66" spans="1:5">
      <c r="A66" s="100"/>
      <c r="B66" s="114"/>
      <c r="C66" s="100"/>
      <c r="D66" s="100"/>
      <c r="E66" s="100"/>
    </row>
    <row r="67" spans="1:5">
      <c r="A67" s="100"/>
      <c r="B67" s="101"/>
      <c r="C67" s="100"/>
      <c r="D67" s="100"/>
      <c r="E67" s="100"/>
    </row>
    <row r="68" spans="1:5">
      <c r="A68" s="185"/>
      <c r="B68" s="185"/>
      <c r="C68" s="185"/>
      <c r="D68" s="185"/>
      <c r="E68" s="185"/>
    </row>
    <row r="69" spans="1:5">
      <c r="A69" s="100"/>
      <c r="B69" s="100"/>
      <c r="C69" s="100"/>
      <c r="D69" s="100"/>
      <c r="E69" s="100"/>
    </row>
    <row r="70" spans="1:5">
      <c r="A70" s="186"/>
      <c r="B70" s="186"/>
      <c r="C70" s="100"/>
      <c r="D70" s="100"/>
      <c r="E70" s="100"/>
    </row>
    <row r="71" spans="1:5" ht="35.25" customHeight="1">
      <c r="A71" s="187"/>
      <c r="B71" s="187"/>
      <c r="C71" s="187"/>
      <c r="D71" s="187"/>
      <c r="E71" s="187"/>
    </row>
    <row r="72" spans="1:5" ht="24.75" customHeight="1">
      <c r="A72" s="98"/>
      <c r="B72" s="98"/>
      <c r="C72" s="98"/>
      <c r="D72" s="98"/>
      <c r="E72" s="98"/>
    </row>
    <row r="73" spans="1:5">
      <c r="A73" s="82"/>
      <c r="B73" s="82"/>
      <c r="C73" s="82"/>
      <c r="D73" s="82"/>
      <c r="E73" s="82"/>
    </row>
    <row r="74" spans="1:5">
      <c r="A74" s="82"/>
      <c r="B74" s="82"/>
      <c r="C74" s="82"/>
      <c r="D74" s="82"/>
      <c r="E74" s="82"/>
    </row>
    <row r="75" spans="1:5">
      <c r="A75" s="82" t="s">
        <v>46</v>
      </c>
      <c r="B75" s="82"/>
      <c r="C75" s="82"/>
      <c r="D75" s="82"/>
      <c r="E75" s="82"/>
    </row>
  </sheetData>
  <mergeCells count="10">
    <mergeCell ref="A68:E68"/>
    <mergeCell ref="A70:B70"/>
    <mergeCell ref="A71:E71"/>
    <mergeCell ref="A1:E1"/>
    <mergeCell ref="A2:E2"/>
    <mergeCell ref="A5:A8"/>
    <mergeCell ref="B5:B8"/>
    <mergeCell ref="C5:C8"/>
    <mergeCell ref="D5:D8"/>
    <mergeCell ref="E5:E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1"/>
  <sheetViews>
    <sheetView tabSelected="1" topLeftCell="A82" workbookViewId="0">
      <selection activeCell="K85" sqref="K85"/>
    </sheetView>
  </sheetViews>
  <sheetFormatPr defaultRowHeight="15"/>
  <cols>
    <col min="1" max="1" width="5.7109375" customWidth="1"/>
    <col min="2" max="2" width="33" customWidth="1"/>
    <col min="3" max="3" width="16.42578125" customWidth="1"/>
    <col min="4" max="4" width="24.140625" customWidth="1"/>
    <col min="5" max="5" width="20.7109375" customWidth="1"/>
    <col min="6" max="6" width="0.140625" hidden="1" customWidth="1"/>
    <col min="7" max="7" width="12.5703125" hidden="1" customWidth="1"/>
    <col min="8" max="8" width="9.140625" hidden="1" customWidth="1"/>
    <col min="9" max="9" width="0.42578125" hidden="1" customWidth="1"/>
  </cols>
  <sheetData>
    <row r="1" spans="1:7" hidden="1">
      <c r="A1" s="196"/>
      <c r="B1" s="196"/>
      <c r="C1" s="196"/>
      <c r="D1" s="196"/>
      <c r="E1" s="196"/>
      <c r="F1" s="196"/>
      <c r="G1" s="196"/>
    </row>
    <row r="2" spans="1:7" hidden="1">
      <c r="A2" s="188"/>
      <c r="B2" s="188"/>
      <c r="C2" s="188"/>
      <c r="D2" s="188"/>
      <c r="E2" s="188"/>
      <c r="F2" s="140"/>
      <c r="G2" s="137"/>
    </row>
    <row r="3" spans="1:7" hidden="1">
      <c r="A3" s="121"/>
      <c r="B3" s="121"/>
      <c r="C3" s="121"/>
      <c r="D3" s="121"/>
      <c r="E3" s="121"/>
      <c r="F3" s="121"/>
      <c r="G3" s="121"/>
    </row>
    <row r="4" spans="1:7" hidden="1">
      <c r="A4" s="79"/>
      <c r="B4" s="80"/>
      <c r="C4" s="80"/>
      <c r="D4" s="80"/>
      <c r="E4" s="81"/>
      <c r="F4" s="81"/>
      <c r="G4" s="81"/>
    </row>
    <row r="5" spans="1:7" hidden="1">
      <c r="A5" s="79"/>
      <c r="B5" s="81"/>
      <c r="C5" s="81"/>
      <c r="D5" s="81"/>
      <c r="E5" s="81"/>
      <c r="F5" s="81"/>
      <c r="G5" s="81"/>
    </row>
    <row r="6" spans="1:7" hidden="1">
      <c r="A6" s="199"/>
      <c r="B6" s="197"/>
      <c r="C6" s="200"/>
      <c r="D6" s="197"/>
      <c r="E6" s="201"/>
      <c r="F6" s="141"/>
      <c r="G6" s="141"/>
    </row>
    <row r="7" spans="1:7" hidden="1">
      <c r="A7" s="199"/>
      <c r="B7" s="197"/>
      <c r="C7" s="200"/>
      <c r="D7" s="197"/>
      <c r="E7" s="201"/>
      <c r="F7" s="141"/>
      <c r="G7" s="141"/>
    </row>
    <row r="8" spans="1:7" hidden="1">
      <c r="A8" s="199"/>
      <c r="B8" s="197"/>
      <c r="C8" s="200"/>
      <c r="D8" s="197"/>
      <c r="E8" s="201"/>
      <c r="F8" s="141"/>
      <c r="G8" s="141"/>
    </row>
    <row r="9" spans="1:7" hidden="1">
      <c r="A9" s="199"/>
      <c r="B9" s="197"/>
      <c r="C9" s="200"/>
      <c r="D9" s="197"/>
      <c r="E9" s="201"/>
      <c r="F9" s="141"/>
      <c r="G9" s="141"/>
    </row>
    <row r="10" spans="1:7" hidden="1">
      <c r="A10" s="142"/>
      <c r="B10" s="142"/>
      <c r="C10" s="142"/>
      <c r="D10" s="142"/>
      <c r="E10" s="142"/>
      <c r="F10" s="142"/>
      <c r="G10" s="142"/>
    </row>
    <row r="11" spans="1:7" hidden="1">
      <c r="A11" s="143"/>
      <c r="B11" s="158"/>
      <c r="C11" s="143"/>
      <c r="D11" s="145"/>
      <c r="E11" s="143"/>
      <c r="F11" s="143"/>
      <c r="G11" s="143"/>
    </row>
    <row r="12" spans="1:7" hidden="1">
      <c r="A12" s="143"/>
      <c r="B12" s="158"/>
      <c r="C12" s="143"/>
      <c r="D12" s="145"/>
      <c r="E12" s="143"/>
      <c r="F12" s="143"/>
      <c r="G12" s="143"/>
    </row>
    <row r="13" spans="1:7" ht="15" hidden="1" customHeight="1">
      <c r="A13" s="143"/>
      <c r="B13" s="158"/>
      <c r="C13" s="143"/>
      <c r="D13" s="145"/>
      <c r="E13" s="143"/>
      <c r="F13" s="143"/>
      <c r="G13" s="143"/>
    </row>
    <row r="14" spans="1:7" ht="15" hidden="1" customHeight="1">
      <c r="A14" s="143"/>
      <c r="B14" s="158"/>
      <c r="C14" s="143"/>
      <c r="D14" s="145"/>
      <c r="E14" s="143"/>
      <c r="F14" s="143"/>
      <c r="G14" s="143"/>
    </row>
    <row r="15" spans="1:7" ht="15" hidden="1" customHeight="1">
      <c r="A15" s="143"/>
      <c r="B15" s="159"/>
      <c r="C15" s="143"/>
      <c r="D15" s="145"/>
      <c r="E15" s="143"/>
      <c r="F15" s="143"/>
      <c r="G15" s="143"/>
    </row>
    <row r="16" spans="1:7" ht="15" hidden="1" customHeight="1">
      <c r="A16" s="143"/>
      <c r="B16" s="160"/>
      <c r="C16" s="143"/>
      <c r="D16" s="143"/>
      <c r="E16" s="143"/>
      <c r="F16" s="143"/>
      <c r="G16" s="143"/>
    </row>
    <row r="17" spans="1:10" ht="15" hidden="1" customHeight="1">
      <c r="A17" s="143"/>
      <c r="B17" s="158"/>
      <c r="C17" s="143"/>
      <c r="D17" s="145"/>
      <c r="E17" s="143"/>
      <c r="F17" s="143"/>
      <c r="G17" s="143"/>
    </row>
    <row r="18" spans="1:10" ht="15" hidden="1" customHeight="1">
      <c r="A18" s="143"/>
      <c r="B18" s="159"/>
      <c r="C18" s="145"/>
      <c r="D18" s="145"/>
      <c r="E18" s="143"/>
      <c r="F18" s="143"/>
      <c r="G18" s="143"/>
    </row>
    <row r="19" spans="1:10" ht="15" hidden="1" customHeight="1">
      <c r="A19" s="143"/>
      <c r="B19" s="159"/>
      <c r="C19" s="145"/>
      <c r="D19" s="145"/>
      <c r="E19" s="143"/>
      <c r="F19" s="143"/>
      <c r="G19" s="143"/>
    </row>
    <row r="20" spans="1:10" ht="15" hidden="1" customHeight="1">
      <c r="A20" s="143"/>
      <c r="B20" s="159"/>
      <c r="C20" s="143"/>
      <c r="D20" s="143"/>
      <c r="E20" s="143"/>
      <c r="F20" s="143"/>
      <c r="G20" s="143"/>
    </row>
    <row r="21" spans="1:10" ht="15" hidden="1" customHeight="1">
      <c r="A21" s="143"/>
      <c r="B21" s="161"/>
      <c r="C21" s="144"/>
      <c r="D21" s="144"/>
      <c r="E21" s="144"/>
      <c r="F21" s="144"/>
      <c r="G21" s="144"/>
      <c r="H21" s="147"/>
      <c r="J21" s="117"/>
    </row>
    <row r="22" spans="1:10" ht="15" hidden="1" customHeight="1">
      <c r="A22" s="143"/>
      <c r="B22" s="161"/>
      <c r="C22" s="144"/>
      <c r="D22" s="144"/>
      <c r="E22" s="144"/>
      <c r="F22" s="144"/>
      <c r="G22" s="144"/>
      <c r="H22" s="147"/>
      <c r="J22" s="117"/>
    </row>
    <row r="23" spans="1:10" ht="15" hidden="1" customHeight="1">
      <c r="A23" s="143"/>
      <c r="B23" s="159"/>
      <c r="C23" s="143"/>
      <c r="D23" s="145"/>
      <c r="E23" s="143"/>
      <c r="F23" s="143"/>
      <c r="G23" s="143"/>
    </row>
    <row r="24" spans="1:10" ht="15" hidden="1" customHeight="1">
      <c r="A24" s="143"/>
      <c r="B24" s="161"/>
      <c r="C24" s="144"/>
      <c r="D24" s="144"/>
      <c r="E24" s="144"/>
      <c r="F24" s="144"/>
      <c r="G24" s="144"/>
      <c r="H24" s="147"/>
      <c r="J24" s="117"/>
    </row>
    <row r="25" spans="1:10" ht="15" hidden="1" customHeight="1">
      <c r="A25" s="143"/>
      <c r="B25" s="162"/>
      <c r="C25" s="163"/>
      <c r="D25" s="163"/>
      <c r="E25" s="143"/>
      <c r="F25" s="143"/>
      <c r="G25" s="143"/>
    </row>
    <row r="26" spans="1:10" ht="15" hidden="1" customHeight="1">
      <c r="A26" s="143"/>
      <c r="B26" s="164"/>
      <c r="C26" s="165"/>
      <c r="D26" s="165"/>
      <c r="E26" s="144"/>
      <c r="F26" s="144"/>
      <c r="G26" s="144"/>
      <c r="H26" s="118"/>
      <c r="J26" s="118"/>
    </row>
    <row r="27" spans="1:10" ht="15" hidden="1" customHeight="1">
      <c r="A27" s="143"/>
      <c r="B27" s="159"/>
      <c r="C27" s="143"/>
      <c r="D27" s="143"/>
      <c r="E27" s="143"/>
      <c r="F27" s="143"/>
      <c r="G27" s="143"/>
    </row>
    <row r="28" spans="1:10" ht="25.5" hidden="1" customHeight="1">
      <c r="A28" s="143"/>
      <c r="B28" s="161"/>
      <c r="C28" s="144"/>
      <c r="D28" s="144"/>
      <c r="E28" s="144"/>
      <c r="F28" s="144"/>
      <c r="G28" s="144"/>
      <c r="H28" s="118"/>
      <c r="J28" s="118"/>
    </row>
    <row r="29" spans="1:10" ht="15" hidden="1" customHeight="1">
      <c r="A29" s="143"/>
      <c r="B29" s="161"/>
      <c r="C29" s="144"/>
      <c r="D29" s="144"/>
      <c r="E29" s="144"/>
      <c r="F29" s="144"/>
      <c r="G29" s="144"/>
      <c r="H29" s="118"/>
      <c r="J29" s="118"/>
    </row>
    <row r="30" spans="1:10" ht="15" hidden="1" customHeight="1">
      <c r="A30" s="143"/>
      <c r="B30" s="161"/>
      <c r="C30" s="144"/>
      <c r="D30" s="144"/>
      <c r="E30" s="144"/>
      <c r="F30" s="144"/>
      <c r="G30" s="144"/>
      <c r="H30" s="118"/>
      <c r="J30" s="118"/>
    </row>
    <row r="31" spans="1:10" ht="25.5" hidden="1" customHeight="1">
      <c r="A31" s="143"/>
      <c r="B31" s="161"/>
      <c r="C31" s="144"/>
      <c r="D31" s="144"/>
      <c r="E31" s="144"/>
      <c r="F31" s="144"/>
      <c r="G31" s="144"/>
      <c r="H31" s="118"/>
      <c r="J31" s="118"/>
    </row>
    <row r="32" spans="1:10" ht="15" hidden="1" customHeight="1">
      <c r="A32" s="143"/>
      <c r="B32" s="159"/>
      <c r="C32" s="145"/>
      <c r="D32" s="145"/>
      <c r="E32" s="143"/>
      <c r="F32" s="143"/>
      <c r="G32" s="143"/>
    </row>
    <row r="33" spans="1:10" ht="4.5" hidden="1" customHeight="1">
      <c r="A33" s="143"/>
      <c r="B33" s="159"/>
      <c r="C33" s="145"/>
      <c r="D33" s="145"/>
      <c r="E33" s="143"/>
      <c r="F33" s="143"/>
      <c r="G33" s="143"/>
    </row>
    <row r="34" spans="1:10" ht="27.75" hidden="1" customHeight="1">
      <c r="A34" s="143"/>
      <c r="B34" s="159"/>
      <c r="C34" s="145"/>
      <c r="D34" s="145"/>
      <c r="E34" s="143"/>
      <c r="F34" s="143"/>
      <c r="G34" s="143"/>
    </row>
    <row r="35" spans="1:10" ht="15" hidden="1" customHeight="1">
      <c r="A35" s="143"/>
      <c r="B35" s="161"/>
      <c r="C35" s="144"/>
      <c r="D35" s="144"/>
      <c r="E35" s="144"/>
      <c r="F35" s="144"/>
      <c r="G35" s="144"/>
      <c r="H35" s="118"/>
      <c r="J35" s="118"/>
    </row>
    <row r="36" spans="1:10" ht="15" hidden="1" customHeight="1">
      <c r="A36" s="143"/>
      <c r="B36" s="159"/>
      <c r="C36" s="145"/>
      <c r="D36" s="145"/>
      <c r="E36" s="143"/>
      <c r="F36" s="143"/>
      <c r="G36" s="143"/>
    </row>
    <row r="37" spans="1:10" ht="15" hidden="1" customHeight="1">
      <c r="A37" s="143"/>
      <c r="B37" s="161"/>
      <c r="C37" s="144"/>
      <c r="D37" s="144"/>
      <c r="E37" s="144"/>
      <c r="F37" s="144"/>
      <c r="G37" s="144"/>
      <c r="H37" s="118"/>
      <c r="J37" s="118"/>
    </row>
    <row r="38" spans="1:10" ht="15" hidden="1" customHeight="1">
      <c r="A38" s="143"/>
      <c r="B38" s="158"/>
      <c r="C38" s="143"/>
      <c r="D38" s="145"/>
      <c r="E38" s="143"/>
      <c r="F38" s="143"/>
      <c r="G38" s="143"/>
    </row>
    <row r="39" spans="1:10" ht="41.25" hidden="1" customHeight="1">
      <c r="A39" s="143"/>
      <c r="B39" s="166"/>
      <c r="C39" s="143"/>
      <c r="D39" s="145"/>
      <c r="E39" s="143"/>
      <c r="F39" s="143"/>
      <c r="G39" s="143"/>
    </row>
    <row r="40" spans="1:10" ht="26.25" hidden="1" customHeight="1">
      <c r="A40" s="143"/>
      <c r="B40" s="166"/>
      <c r="C40" s="145"/>
      <c r="D40" s="145"/>
      <c r="E40" s="143"/>
      <c r="F40" s="143"/>
      <c r="G40" s="143"/>
    </row>
    <row r="41" spans="1:10" ht="15" hidden="1" customHeight="1">
      <c r="A41" s="143"/>
      <c r="B41" s="159"/>
      <c r="C41" s="145"/>
      <c r="D41" s="145"/>
      <c r="E41" s="143"/>
      <c r="F41" s="143"/>
      <c r="G41" s="143"/>
    </row>
    <row r="42" spans="1:10" ht="27" hidden="1" customHeight="1">
      <c r="A42" s="143"/>
      <c r="B42" s="166"/>
      <c r="C42" s="145"/>
      <c r="D42" s="145"/>
      <c r="E42" s="143"/>
      <c r="F42" s="143"/>
      <c r="G42" s="143"/>
    </row>
    <row r="43" spans="1:10" ht="15" hidden="1" customHeight="1">
      <c r="A43" s="143"/>
      <c r="B43" s="159"/>
      <c r="C43" s="145"/>
      <c r="D43" s="145"/>
      <c r="E43" s="143"/>
      <c r="F43" s="143"/>
      <c r="G43" s="143"/>
    </row>
    <row r="44" spans="1:10" ht="15" hidden="1" customHeight="1">
      <c r="A44" s="143"/>
      <c r="B44" s="167"/>
      <c r="C44" s="145"/>
      <c r="D44" s="145"/>
      <c r="E44" s="143"/>
      <c r="F44" s="143"/>
      <c r="G44" s="143"/>
    </row>
    <row r="45" spans="1:10" ht="15" hidden="1" customHeight="1">
      <c r="A45" s="143"/>
      <c r="B45" s="167"/>
      <c r="C45" s="145"/>
      <c r="D45" s="145"/>
      <c r="E45" s="143"/>
      <c r="F45" s="143"/>
      <c r="G45" s="143"/>
    </row>
    <row r="46" spans="1:10" ht="15" hidden="1" customHeight="1">
      <c r="A46" s="143"/>
      <c r="B46" s="159"/>
      <c r="C46" s="145"/>
      <c r="D46" s="145"/>
      <c r="E46" s="143"/>
      <c r="F46" s="143"/>
      <c r="G46" s="143"/>
    </row>
    <row r="47" spans="1:10" ht="15" hidden="1" customHeight="1">
      <c r="A47" s="143"/>
      <c r="B47" s="159"/>
      <c r="C47" s="145"/>
      <c r="D47" s="145"/>
      <c r="E47" s="143"/>
      <c r="F47" s="143"/>
      <c r="G47" s="143"/>
    </row>
    <row r="48" spans="1:10" ht="15" hidden="1" customHeight="1">
      <c r="A48" s="143"/>
      <c r="B48" s="159"/>
      <c r="C48" s="145"/>
      <c r="D48" s="145"/>
      <c r="E48" s="143"/>
      <c r="F48" s="143"/>
      <c r="G48" s="143"/>
    </row>
    <row r="49" spans="1:8" ht="15" hidden="1" customHeight="1">
      <c r="A49" s="143"/>
      <c r="B49" s="159"/>
      <c r="C49" s="145"/>
      <c r="D49" s="145"/>
      <c r="E49" s="143"/>
      <c r="F49" s="143"/>
      <c r="G49" s="143"/>
    </row>
    <row r="50" spans="1:8" ht="15" hidden="1" customHeight="1">
      <c r="A50" s="143"/>
      <c r="B50" s="166"/>
      <c r="C50" s="145"/>
      <c r="D50" s="145"/>
      <c r="E50" s="143"/>
      <c r="F50" s="143"/>
      <c r="G50" s="143"/>
    </row>
    <row r="51" spans="1:8" ht="5.25" hidden="1" customHeight="1">
      <c r="A51" s="143"/>
      <c r="B51" s="159"/>
      <c r="C51" s="145"/>
      <c r="D51" s="145"/>
      <c r="E51" s="143"/>
      <c r="F51" s="143"/>
      <c r="G51" s="143"/>
    </row>
    <row r="52" spans="1:8" ht="15" hidden="1" customHeight="1">
      <c r="A52" s="143"/>
      <c r="B52" s="159"/>
      <c r="C52" s="145"/>
      <c r="D52" s="145"/>
      <c r="E52" s="143"/>
      <c r="F52" s="143"/>
      <c r="G52" s="143"/>
    </row>
    <row r="53" spans="1:8" ht="15" hidden="1" customHeight="1">
      <c r="A53" s="143"/>
      <c r="B53" s="166"/>
      <c r="C53" s="145"/>
      <c r="D53" s="145"/>
      <c r="E53" s="143"/>
      <c r="F53" s="143"/>
      <c r="G53" s="143"/>
    </row>
    <row r="54" spans="1:8" ht="15" hidden="1" customHeight="1">
      <c r="A54" s="143"/>
      <c r="B54" s="159"/>
      <c r="C54" s="145"/>
      <c r="D54" s="145"/>
      <c r="E54" s="143"/>
      <c r="F54" s="143"/>
      <c r="G54" s="143"/>
    </row>
    <row r="55" spans="1:8" ht="15" hidden="1" customHeight="1">
      <c r="A55" s="143"/>
      <c r="B55" s="166"/>
      <c r="C55" s="145"/>
      <c r="D55" s="145"/>
      <c r="E55" s="143"/>
      <c r="F55" s="143"/>
      <c r="G55" s="143"/>
    </row>
    <row r="56" spans="1:8" ht="15" hidden="1" customHeight="1">
      <c r="A56" s="143"/>
      <c r="B56" s="166"/>
      <c r="C56" s="145"/>
      <c r="D56" s="145"/>
      <c r="E56" s="143"/>
      <c r="F56" s="143"/>
      <c r="G56" s="143"/>
    </row>
    <row r="57" spans="1:8" ht="21" hidden="1" customHeight="1">
      <c r="A57" s="143"/>
      <c r="B57" s="168"/>
      <c r="C57" s="150"/>
      <c r="D57" s="150"/>
      <c r="E57" s="150"/>
      <c r="F57" s="150"/>
      <c r="G57" s="150"/>
      <c r="H57" s="149"/>
    </row>
    <row r="58" spans="1:8" ht="15" hidden="1" customHeight="1">
      <c r="A58" s="143"/>
      <c r="B58" s="166"/>
      <c r="C58" s="145"/>
      <c r="D58" s="145"/>
      <c r="E58" s="143"/>
      <c r="F58" s="143"/>
      <c r="G58" s="143"/>
    </row>
    <row r="59" spans="1:8" ht="62.25" hidden="1" customHeight="1">
      <c r="A59" s="143"/>
      <c r="B59" s="159"/>
      <c r="C59" s="145"/>
      <c r="D59" s="145"/>
      <c r="E59" s="145"/>
      <c r="F59" s="145"/>
      <c r="G59" s="145"/>
    </row>
    <row r="60" spans="1:8" ht="63" hidden="1" customHeight="1">
      <c r="A60" s="143"/>
      <c r="B60" s="159"/>
      <c r="C60" s="145"/>
      <c r="D60" s="145"/>
      <c r="E60" s="145"/>
      <c r="F60" s="145"/>
      <c r="G60" s="145"/>
    </row>
    <row r="61" spans="1:8" ht="25.5" hidden="1" customHeight="1">
      <c r="A61" s="143"/>
      <c r="B61" s="159"/>
      <c r="C61" s="145"/>
      <c r="D61" s="145"/>
      <c r="E61" s="143"/>
      <c r="F61" s="143"/>
      <c r="G61" s="143"/>
    </row>
    <row r="62" spans="1:8" ht="15" hidden="1" customHeight="1">
      <c r="A62" s="143"/>
      <c r="B62" s="159"/>
      <c r="C62" s="145"/>
      <c r="D62" s="145"/>
      <c r="E62" s="143"/>
      <c r="F62" s="143"/>
      <c r="G62" s="143"/>
    </row>
    <row r="63" spans="1:8" ht="15" hidden="1" customHeight="1">
      <c r="A63" s="143"/>
      <c r="B63" s="166"/>
      <c r="C63" s="145"/>
      <c r="D63" s="145"/>
      <c r="E63" s="143"/>
      <c r="F63" s="143"/>
      <c r="G63" s="143"/>
    </row>
    <row r="64" spans="1:8" ht="15" hidden="1" customHeight="1">
      <c r="A64" s="143"/>
      <c r="B64" s="166"/>
      <c r="C64" s="145"/>
      <c r="D64" s="145"/>
      <c r="E64" s="143"/>
      <c r="F64" s="143"/>
      <c r="G64" s="143"/>
    </row>
    <row r="65" spans="1:7" ht="24" hidden="1" customHeight="1">
      <c r="A65" s="143"/>
      <c r="B65" s="159"/>
      <c r="C65" s="145"/>
      <c r="D65" s="145"/>
      <c r="E65" s="143"/>
      <c r="F65" s="143"/>
      <c r="G65" s="143"/>
    </row>
    <row r="66" spans="1:7" ht="27.75" hidden="1" customHeight="1">
      <c r="A66" s="143"/>
      <c r="B66" s="159"/>
      <c r="C66" s="145"/>
      <c r="D66" s="145"/>
      <c r="E66" s="143"/>
      <c r="F66" s="143"/>
      <c r="G66" s="143"/>
    </row>
    <row r="67" spans="1:7" ht="15" hidden="1" customHeight="1">
      <c r="A67" s="143"/>
      <c r="B67" s="167"/>
      <c r="C67" s="145"/>
      <c r="D67" s="143"/>
      <c r="E67" s="143"/>
      <c r="F67" s="143"/>
      <c r="G67" s="143"/>
    </row>
    <row r="68" spans="1:7" ht="17.25" hidden="1" customHeight="1">
      <c r="A68" s="143"/>
      <c r="B68" s="169"/>
      <c r="C68" s="143"/>
      <c r="D68" s="143"/>
      <c r="E68" s="143"/>
      <c r="F68" s="143"/>
      <c r="G68" s="143"/>
    </row>
    <row r="69" spans="1:7" ht="18" hidden="1" customHeight="1">
      <c r="A69" s="143"/>
      <c r="B69" s="158"/>
      <c r="C69" s="143"/>
      <c r="D69" s="143"/>
      <c r="E69" s="143"/>
      <c r="F69" s="143"/>
      <c r="G69" s="143"/>
    </row>
    <row r="70" spans="1:7" hidden="1">
      <c r="A70" s="197"/>
      <c r="B70" s="197"/>
      <c r="C70" s="197"/>
      <c r="D70" s="197"/>
      <c r="E70" s="197"/>
      <c r="F70" s="143"/>
      <c r="G70" s="143"/>
    </row>
    <row r="71" spans="1:7" hidden="1">
      <c r="A71" s="143"/>
      <c r="B71" s="143"/>
      <c r="C71" s="143"/>
      <c r="D71" s="143"/>
      <c r="E71" s="143"/>
      <c r="F71" s="143"/>
      <c r="G71" s="143"/>
    </row>
    <row r="72" spans="1:7" hidden="1">
      <c r="A72" s="198"/>
      <c r="B72" s="198"/>
      <c r="C72" s="143"/>
      <c r="D72" s="143"/>
      <c r="E72" s="143"/>
      <c r="F72" s="143"/>
      <c r="G72" s="143"/>
    </row>
    <row r="73" spans="1:7" ht="30" hidden="1" customHeight="1">
      <c r="A73" s="187"/>
      <c r="B73" s="187"/>
      <c r="C73" s="187"/>
      <c r="D73" s="187"/>
      <c r="E73" s="187"/>
      <c r="F73" s="139"/>
      <c r="G73" s="136"/>
    </row>
    <row r="74" spans="1:7" hidden="1">
      <c r="A74" s="115"/>
      <c r="B74" s="115"/>
      <c r="C74" s="115"/>
      <c r="D74" s="115"/>
      <c r="E74" s="115"/>
      <c r="F74" s="139"/>
      <c r="G74" s="136"/>
    </row>
    <row r="75" spans="1:7" hidden="1">
      <c r="A75" s="82"/>
      <c r="B75" s="82"/>
      <c r="C75" s="82"/>
      <c r="D75" s="82"/>
      <c r="E75" s="82"/>
      <c r="F75" s="82"/>
      <c r="G75" s="82"/>
    </row>
    <row r="76" spans="1:7" hidden="1">
      <c r="A76" s="82"/>
      <c r="B76" s="82"/>
      <c r="C76" s="82"/>
      <c r="D76" s="82"/>
      <c r="E76" s="82"/>
      <c r="F76" s="82"/>
      <c r="G76" s="82"/>
    </row>
    <row r="77" spans="1:7" hidden="1">
      <c r="A77" s="82"/>
      <c r="B77" s="82"/>
      <c r="C77" s="82"/>
      <c r="D77" s="82"/>
      <c r="E77" s="82"/>
      <c r="F77" s="82"/>
      <c r="G77" s="82"/>
    </row>
    <row r="78" spans="1:7" hidden="1"/>
    <row r="79" spans="1:7" hidden="1"/>
    <row r="80" spans="1:7" hidden="1">
      <c r="B80" s="118"/>
    </row>
    <row r="81" spans="1:9" hidden="1"/>
    <row r="82" spans="1:9" ht="64.5" customHeight="1">
      <c r="A82" s="194" t="s">
        <v>88</v>
      </c>
      <c r="B82" s="194"/>
      <c r="C82" s="194"/>
      <c r="D82" s="194"/>
      <c r="E82" s="194"/>
      <c r="F82" s="195"/>
      <c r="G82" s="195"/>
    </row>
    <row r="83" spans="1:9">
      <c r="A83" s="195"/>
      <c r="B83" s="195"/>
      <c r="C83" s="195"/>
      <c r="D83" s="195"/>
      <c r="E83" s="195"/>
      <c r="F83" s="195"/>
      <c r="G83" s="195"/>
    </row>
    <row r="84" spans="1:9" ht="33" customHeight="1">
      <c r="A84" s="229" t="s">
        <v>81</v>
      </c>
      <c r="B84" s="232"/>
      <c r="C84" s="232"/>
      <c r="D84" s="232"/>
      <c r="E84" s="232"/>
      <c r="F84" s="170"/>
      <c r="G84" s="170"/>
    </row>
    <row r="85" spans="1:9" ht="46.5" customHeight="1">
      <c r="A85" s="230" t="s">
        <v>69</v>
      </c>
      <c r="B85" s="231"/>
      <c r="C85" s="231"/>
      <c r="D85" s="231"/>
      <c r="E85" s="231"/>
      <c r="F85" s="231"/>
      <c r="G85" s="231"/>
      <c r="H85" s="231"/>
      <c r="I85" s="231"/>
    </row>
    <row r="86" spans="1:9" ht="15" customHeight="1">
      <c r="A86" s="205" t="s">
        <v>50</v>
      </c>
      <c r="B86" s="206" t="s">
        <v>65</v>
      </c>
      <c r="C86" s="207" t="s">
        <v>66</v>
      </c>
      <c r="D86" s="205" t="s">
        <v>67</v>
      </c>
      <c r="E86" s="208" t="s">
        <v>68</v>
      </c>
      <c r="F86" s="141"/>
      <c r="G86" s="141"/>
    </row>
    <row r="87" spans="1:9">
      <c r="A87" s="205"/>
      <c r="B87" s="209"/>
      <c r="C87" s="207"/>
      <c r="D87" s="205"/>
      <c r="E87" s="208"/>
      <c r="F87" s="141"/>
      <c r="G87" s="141"/>
    </row>
    <row r="88" spans="1:9">
      <c r="A88" s="205"/>
      <c r="B88" s="209"/>
      <c r="C88" s="207"/>
      <c r="D88" s="205"/>
      <c r="E88" s="208"/>
      <c r="F88" s="141"/>
      <c r="G88" s="141"/>
    </row>
    <row r="89" spans="1:9" ht="44.25" customHeight="1">
      <c r="A89" s="205"/>
      <c r="B89" s="210"/>
      <c r="C89" s="207"/>
      <c r="D89" s="205"/>
      <c r="E89" s="208"/>
      <c r="F89" s="141"/>
      <c r="G89" s="141"/>
    </row>
    <row r="90" spans="1:9">
      <c r="A90" s="211">
        <v>1</v>
      </c>
      <c r="B90" s="211">
        <v>2</v>
      </c>
      <c r="C90" s="211">
        <v>3</v>
      </c>
      <c r="D90" s="211">
        <v>4</v>
      </c>
      <c r="E90" s="211">
        <v>8</v>
      </c>
      <c r="F90" s="142"/>
      <c r="G90" s="142"/>
    </row>
    <row r="91" spans="1:9">
      <c r="A91" s="211">
        <v>1</v>
      </c>
      <c r="B91" s="212" t="s">
        <v>30</v>
      </c>
      <c r="C91" s="211">
        <v>1</v>
      </c>
      <c r="D91" s="213">
        <v>350000</v>
      </c>
      <c r="E91" s="211">
        <f>D91*C91</f>
        <v>350000</v>
      </c>
      <c r="F91" s="143"/>
      <c r="G91" s="143"/>
    </row>
    <row r="92" spans="1:9">
      <c r="A92" s="211">
        <v>2</v>
      </c>
      <c r="B92" s="212" t="s">
        <v>31</v>
      </c>
      <c r="C92" s="211">
        <v>1</v>
      </c>
      <c r="D92" s="213">
        <v>300000</v>
      </c>
      <c r="E92" s="211">
        <f t="shared" ref="E92:E138" si="0">D92*C92</f>
        <v>300000</v>
      </c>
      <c r="F92" s="143"/>
      <c r="G92" s="143"/>
    </row>
    <row r="93" spans="1:9">
      <c r="A93" s="211">
        <v>3</v>
      </c>
      <c r="B93" s="212" t="s">
        <v>32</v>
      </c>
      <c r="C93" s="211">
        <v>1</v>
      </c>
      <c r="D93" s="213">
        <v>310000</v>
      </c>
      <c r="E93" s="211">
        <f t="shared" si="0"/>
        <v>310000</v>
      </c>
      <c r="F93" s="143"/>
      <c r="G93" s="143"/>
    </row>
    <row r="94" spans="1:9">
      <c r="A94" s="211">
        <v>4</v>
      </c>
      <c r="B94" s="212" t="s">
        <v>0</v>
      </c>
      <c r="C94" s="211">
        <v>1</v>
      </c>
      <c r="D94" s="213">
        <v>270000</v>
      </c>
      <c r="E94" s="211">
        <f t="shared" si="0"/>
        <v>270000</v>
      </c>
      <c r="F94" s="143"/>
      <c r="G94" s="143"/>
    </row>
    <row r="95" spans="1:9">
      <c r="A95" s="211">
        <v>5</v>
      </c>
      <c r="B95" s="214" t="s">
        <v>14</v>
      </c>
      <c r="C95" s="211">
        <v>1</v>
      </c>
      <c r="D95" s="213">
        <v>250000</v>
      </c>
      <c r="E95" s="211">
        <f t="shared" si="0"/>
        <v>250000</v>
      </c>
      <c r="F95" s="143"/>
      <c r="G95" s="143"/>
    </row>
    <row r="96" spans="1:9">
      <c r="A96" s="211">
        <v>6</v>
      </c>
      <c r="B96" s="215" t="s">
        <v>12</v>
      </c>
      <c r="C96" s="211">
        <v>2</v>
      </c>
      <c r="D96" s="211">
        <v>170000</v>
      </c>
      <c r="E96" s="211">
        <f t="shared" si="0"/>
        <v>340000</v>
      </c>
      <c r="F96" s="143"/>
      <c r="G96" s="143"/>
    </row>
    <row r="97" spans="1:7">
      <c r="A97" s="211">
        <v>7</v>
      </c>
      <c r="B97" s="212" t="s">
        <v>33</v>
      </c>
      <c r="C97" s="211">
        <v>1</v>
      </c>
      <c r="D97" s="213">
        <v>150000</v>
      </c>
      <c r="E97" s="211">
        <f t="shared" si="0"/>
        <v>150000</v>
      </c>
      <c r="F97" s="143"/>
      <c r="G97" s="143"/>
    </row>
    <row r="98" spans="1:7">
      <c r="A98" s="211">
        <v>8</v>
      </c>
      <c r="B98" s="214" t="s">
        <v>34</v>
      </c>
      <c r="C98" s="213">
        <v>1</v>
      </c>
      <c r="D98" s="213">
        <v>160000</v>
      </c>
      <c r="E98" s="211">
        <f t="shared" si="0"/>
        <v>160000</v>
      </c>
      <c r="F98" s="143"/>
      <c r="G98" s="143"/>
    </row>
    <row r="99" spans="1:7">
      <c r="A99" s="211">
        <v>9</v>
      </c>
      <c r="B99" s="214" t="s">
        <v>35</v>
      </c>
      <c r="C99" s="213">
        <v>1</v>
      </c>
      <c r="D99" s="213">
        <v>150000</v>
      </c>
      <c r="E99" s="211">
        <f t="shared" si="0"/>
        <v>150000</v>
      </c>
      <c r="F99" s="143"/>
      <c r="G99" s="143"/>
    </row>
    <row r="100" spans="1:7">
      <c r="A100" s="211">
        <v>10</v>
      </c>
      <c r="B100" s="214" t="s">
        <v>36</v>
      </c>
      <c r="C100" s="211">
        <v>1</v>
      </c>
      <c r="D100" s="211">
        <v>140000</v>
      </c>
      <c r="E100" s="211">
        <f t="shared" si="0"/>
        <v>140000</v>
      </c>
      <c r="F100" s="143"/>
      <c r="G100" s="143"/>
    </row>
    <row r="101" spans="1:7">
      <c r="A101" s="211">
        <v>11</v>
      </c>
      <c r="B101" s="216" t="s">
        <v>37</v>
      </c>
      <c r="C101" s="217">
        <v>1</v>
      </c>
      <c r="D101" s="217">
        <v>170000</v>
      </c>
      <c r="E101" s="217">
        <f t="shared" si="0"/>
        <v>170000</v>
      </c>
      <c r="F101" s="146"/>
      <c r="G101" s="144"/>
    </row>
    <row r="102" spans="1:7">
      <c r="A102" s="211">
        <v>12</v>
      </c>
      <c r="B102" s="216" t="s">
        <v>38</v>
      </c>
      <c r="C102" s="217">
        <v>1</v>
      </c>
      <c r="D102" s="217">
        <v>250000</v>
      </c>
      <c r="E102" s="217">
        <f t="shared" si="0"/>
        <v>250000</v>
      </c>
      <c r="F102" s="146"/>
      <c r="G102" s="144"/>
    </row>
    <row r="103" spans="1:7">
      <c r="A103" s="211">
        <v>13</v>
      </c>
      <c r="B103" s="214" t="s">
        <v>25</v>
      </c>
      <c r="C103" s="211">
        <v>1</v>
      </c>
      <c r="D103" s="213">
        <v>120000</v>
      </c>
      <c r="E103" s="211">
        <f t="shared" si="0"/>
        <v>120000</v>
      </c>
      <c r="F103" s="143"/>
      <c r="G103" s="143"/>
    </row>
    <row r="104" spans="1:7" ht="28.5">
      <c r="A104" s="211">
        <v>14</v>
      </c>
      <c r="B104" s="216" t="s">
        <v>20</v>
      </c>
      <c r="C104" s="217">
        <v>1</v>
      </c>
      <c r="D104" s="217">
        <v>160000</v>
      </c>
      <c r="E104" s="217">
        <f t="shared" si="0"/>
        <v>160000</v>
      </c>
      <c r="F104" s="146"/>
      <c r="G104" s="144"/>
    </row>
    <row r="105" spans="1:7">
      <c r="A105" s="211">
        <v>15</v>
      </c>
      <c r="B105" s="218" t="s">
        <v>39</v>
      </c>
      <c r="C105" s="219">
        <v>1</v>
      </c>
      <c r="D105" s="219">
        <v>130000</v>
      </c>
      <c r="E105" s="211">
        <f t="shared" si="0"/>
        <v>130000</v>
      </c>
      <c r="F105" s="143"/>
      <c r="G105" s="143"/>
    </row>
    <row r="106" spans="1:7">
      <c r="A106" s="211">
        <v>16</v>
      </c>
      <c r="B106" s="220" t="s">
        <v>26</v>
      </c>
      <c r="C106" s="221">
        <v>1</v>
      </c>
      <c r="D106" s="221">
        <v>230000</v>
      </c>
      <c r="E106" s="217">
        <f t="shared" si="0"/>
        <v>230000</v>
      </c>
      <c r="F106" s="144"/>
      <c r="G106" s="144"/>
    </row>
    <row r="107" spans="1:7">
      <c r="A107" s="211">
        <v>17</v>
      </c>
      <c r="B107" s="214" t="s">
        <v>40</v>
      </c>
      <c r="C107" s="211">
        <v>1</v>
      </c>
      <c r="D107" s="211">
        <v>160000</v>
      </c>
      <c r="E107" s="211">
        <f t="shared" si="0"/>
        <v>160000</v>
      </c>
      <c r="F107" s="143"/>
      <c r="G107" s="143"/>
    </row>
    <row r="108" spans="1:7" ht="28.5">
      <c r="A108" s="211">
        <v>18</v>
      </c>
      <c r="B108" s="216" t="s">
        <v>41</v>
      </c>
      <c r="C108" s="217">
        <v>1</v>
      </c>
      <c r="D108" s="217">
        <v>280000</v>
      </c>
      <c r="E108" s="217">
        <f t="shared" si="0"/>
        <v>280000</v>
      </c>
      <c r="F108" s="144"/>
      <c r="G108" s="144"/>
    </row>
    <row r="109" spans="1:7" ht="28.5">
      <c r="A109" s="211">
        <v>19</v>
      </c>
      <c r="B109" s="216" t="s">
        <v>42</v>
      </c>
      <c r="C109" s="217">
        <v>1</v>
      </c>
      <c r="D109" s="217">
        <v>210000</v>
      </c>
      <c r="E109" s="217">
        <f t="shared" si="0"/>
        <v>210000</v>
      </c>
      <c r="F109" s="144"/>
      <c r="G109" s="144"/>
    </row>
    <row r="110" spans="1:7">
      <c r="A110" s="211">
        <v>20</v>
      </c>
      <c r="B110" s="216" t="s">
        <v>28</v>
      </c>
      <c r="C110" s="217">
        <v>4</v>
      </c>
      <c r="D110" s="217">
        <v>190000</v>
      </c>
      <c r="E110" s="217">
        <f t="shared" si="0"/>
        <v>760000</v>
      </c>
      <c r="F110" s="144"/>
      <c r="G110" s="144"/>
    </row>
    <row r="111" spans="1:7" ht="28.5">
      <c r="A111" s="211">
        <v>21</v>
      </c>
      <c r="B111" s="216" t="s">
        <v>86</v>
      </c>
      <c r="C111" s="217">
        <v>5</v>
      </c>
      <c r="D111" s="217">
        <v>220000</v>
      </c>
      <c r="E111" s="217">
        <f t="shared" si="0"/>
        <v>1100000</v>
      </c>
      <c r="F111" s="144"/>
      <c r="G111" s="144"/>
    </row>
    <row r="112" spans="1:7">
      <c r="A112" s="211">
        <v>22</v>
      </c>
      <c r="B112" s="214" t="s">
        <v>57</v>
      </c>
      <c r="C112" s="213">
        <v>3</v>
      </c>
      <c r="D112" s="213">
        <v>160000</v>
      </c>
      <c r="E112" s="211">
        <f t="shared" si="0"/>
        <v>480000</v>
      </c>
      <c r="F112" s="143"/>
      <c r="G112" s="143"/>
    </row>
    <row r="113" spans="1:7">
      <c r="A113" s="211">
        <v>23</v>
      </c>
      <c r="B113" s="214" t="s">
        <v>1</v>
      </c>
      <c r="C113" s="213">
        <v>2</v>
      </c>
      <c r="D113" s="213">
        <v>160000</v>
      </c>
      <c r="E113" s="211">
        <f t="shared" si="0"/>
        <v>320000</v>
      </c>
      <c r="F113" s="143"/>
      <c r="G113" s="143"/>
    </row>
    <row r="114" spans="1:7" ht="42.75">
      <c r="A114" s="211">
        <v>24</v>
      </c>
      <c r="B114" s="214" t="s">
        <v>77</v>
      </c>
      <c r="C114" s="213">
        <v>1</v>
      </c>
      <c r="D114" s="213">
        <v>170000</v>
      </c>
      <c r="E114" s="211">
        <f t="shared" si="0"/>
        <v>170000</v>
      </c>
      <c r="F114" s="143"/>
      <c r="G114" s="143"/>
    </row>
    <row r="115" spans="1:7">
      <c r="A115" s="211">
        <v>25</v>
      </c>
      <c r="B115" s="216" t="s">
        <v>29</v>
      </c>
      <c r="C115" s="217">
        <v>12</v>
      </c>
      <c r="D115" s="217">
        <v>240000</v>
      </c>
      <c r="E115" s="217">
        <f t="shared" si="0"/>
        <v>2880000</v>
      </c>
      <c r="F115" s="144"/>
      <c r="G115" s="144"/>
    </row>
    <row r="116" spans="1:7">
      <c r="A116" s="211">
        <v>26</v>
      </c>
      <c r="B116" s="214" t="s">
        <v>43</v>
      </c>
      <c r="C116" s="213">
        <v>1</v>
      </c>
      <c r="D116" s="213">
        <v>140000</v>
      </c>
      <c r="E116" s="211">
        <f t="shared" si="0"/>
        <v>140000</v>
      </c>
      <c r="F116" s="143"/>
      <c r="G116" s="143"/>
    </row>
    <row r="117" spans="1:7">
      <c r="A117" s="211">
        <v>27</v>
      </c>
      <c r="B117" s="216" t="s">
        <v>44</v>
      </c>
      <c r="C117" s="217">
        <v>34</v>
      </c>
      <c r="D117" s="217">
        <v>150000</v>
      </c>
      <c r="E117" s="217">
        <f t="shared" si="0"/>
        <v>5100000</v>
      </c>
      <c r="F117" s="144"/>
      <c r="G117" s="144"/>
    </row>
    <row r="118" spans="1:7">
      <c r="A118" s="211">
        <v>28</v>
      </c>
      <c r="B118" s="212" t="s">
        <v>13</v>
      </c>
      <c r="C118" s="211">
        <v>1</v>
      </c>
      <c r="D118" s="213">
        <v>170000</v>
      </c>
      <c r="E118" s="211">
        <f t="shared" si="0"/>
        <v>170000</v>
      </c>
      <c r="F118" s="143"/>
      <c r="G118" s="143"/>
    </row>
    <row r="119" spans="1:7" ht="57">
      <c r="A119" s="211">
        <v>29</v>
      </c>
      <c r="B119" s="222" t="s">
        <v>16</v>
      </c>
      <c r="C119" s="211">
        <v>1</v>
      </c>
      <c r="D119" s="213">
        <v>150000</v>
      </c>
      <c r="E119" s="211">
        <f t="shared" si="0"/>
        <v>150000</v>
      </c>
      <c r="F119" s="143"/>
      <c r="G119" s="143"/>
    </row>
    <row r="120" spans="1:7" ht="28.5">
      <c r="A120" s="211">
        <v>30</v>
      </c>
      <c r="B120" s="222" t="s">
        <v>64</v>
      </c>
      <c r="C120" s="213">
        <v>6</v>
      </c>
      <c r="D120" s="213">
        <v>160000</v>
      </c>
      <c r="E120" s="211">
        <f t="shared" si="0"/>
        <v>960000</v>
      </c>
      <c r="F120" s="143"/>
      <c r="G120" s="143"/>
    </row>
    <row r="121" spans="1:7">
      <c r="A121" s="211">
        <v>31</v>
      </c>
      <c r="B121" s="214" t="s">
        <v>8</v>
      </c>
      <c r="C121" s="213">
        <v>2</v>
      </c>
      <c r="D121" s="213">
        <v>160000</v>
      </c>
      <c r="E121" s="211">
        <f t="shared" si="0"/>
        <v>320000</v>
      </c>
      <c r="F121" s="143"/>
      <c r="G121" s="143"/>
    </row>
    <row r="122" spans="1:7" ht="42.75">
      <c r="A122" s="211">
        <v>32</v>
      </c>
      <c r="B122" s="222" t="s">
        <v>18</v>
      </c>
      <c r="C122" s="213">
        <v>1</v>
      </c>
      <c r="D122" s="213">
        <v>120000</v>
      </c>
      <c r="E122" s="211">
        <f t="shared" si="0"/>
        <v>120000</v>
      </c>
      <c r="F122" s="143"/>
      <c r="G122" s="143"/>
    </row>
    <row r="123" spans="1:7">
      <c r="A123" s="211">
        <v>33</v>
      </c>
      <c r="B123" s="214" t="s">
        <v>9</v>
      </c>
      <c r="C123" s="213">
        <v>10</v>
      </c>
      <c r="D123" s="213">
        <v>160000</v>
      </c>
      <c r="E123" s="211">
        <f t="shared" si="0"/>
        <v>1600000</v>
      </c>
      <c r="F123" s="143"/>
      <c r="G123" s="143"/>
    </row>
    <row r="124" spans="1:7">
      <c r="A124" s="211">
        <v>34</v>
      </c>
      <c r="B124" s="223" t="s">
        <v>2</v>
      </c>
      <c r="C124" s="213">
        <v>1</v>
      </c>
      <c r="D124" s="213">
        <v>130000</v>
      </c>
      <c r="E124" s="211">
        <f t="shared" si="0"/>
        <v>130000</v>
      </c>
      <c r="F124" s="143"/>
      <c r="G124" s="143"/>
    </row>
    <row r="125" spans="1:7">
      <c r="A125" s="211">
        <v>35</v>
      </c>
      <c r="B125" s="223" t="s">
        <v>3</v>
      </c>
      <c r="C125" s="213">
        <v>1</v>
      </c>
      <c r="D125" s="213">
        <v>200000</v>
      </c>
      <c r="E125" s="211">
        <f t="shared" si="0"/>
        <v>200000</v>
      </c>
      <c r="F125" s="143"/>
      <c r="G125" s="143"/>
    </row>
    <row r="126" spans="1:7">
      <c r="A126" s="211">
        <v>36</v>
      </c>
      <c r="B126" s="214" t="s">
        <v>45</v>
      </c>
      <c r="C126" s="213">
        <v>1</v>
      </c>
      <c r="D126" s="213">
        <v>120000</v>
      </c>
      <c r="E126" s="211">
        <f t="shared" si="0"/>
        <v>120000</v>
      </c>
      <c r="F126" s="143"/>
      <c r="G126" s="143"/>
    </row>
    <row r="127" spans="1:7">
      <c r="A127" s="211">
        <v>37</v>
      </c>
      <c r="B127" s="214" t="s">
        <v>4</v>
      </c>
      <c r="C127" s="213">
        <v>1</v>
      </c>
      <c r="D127" s="213">
        <v>170000</v>
      </c>
      <c r="E127" s="211">
        <f t="shared" si="0"/>
        <v>170000</v>
      </c>
      <c r="F127" s="143"/>
      <c r="G127" s="143"/>
    </row>
    <row r="128" spans="1:7">
      <c r="A128" s="211">
        <v>38</v>
      </c>
      <c r="B128" s="214" t="s">
        <v>5</v>
      </c>
      <c r="C128" s="213">
        <v>1</v>
      </c>
      <c r="D128" s="213">
        <v>130000</v>
      </c>
      <c r="E128" s="211">
        <f t="shared" si="0"/>
        <v>130000</v>
      </c>
      <c r="F128" s="143"/>
      <c r="G128" s="143"/>
    </row>
    <row r="129" spans="1:7">
      <c r="A129" s="211">
        <v>39</v>
      </c>
      <c r="B129" s="214" t="s">
        <v>6</v>
      </c>
      <c r="C129" s="213">
        <v>1</v>
      </c>
      <c r="D129" s="213">
        <v>170000</v>
      </c>
      <c r="E129" s="211">
        <f t="shared" si="0"/>
        <v>170000</v>
      </c>
      <c r="F129" s="143"/>
      <c r="G129" s="143"/>
    </row>
    <row r="130" spans="1:7" ht="28.5">
      <c r="A130" s="211">
        <v>40</v>
      </c>
      <c r="B130" s="222" t="s">
        <v>7</v>
      </c>
      <c r="C130" s="213">
        <v>1</v>
      </c>
      <c r="D130" s="213">
        <v>140000</v>
      </c>
      <c r="E130" s="211">
        <f t="shared" si="0"/>
        <v>140000</v>
      </c>
      <c r="F130" s="143"/>
      <c r="G130" s="143"/>
    </row>
    <row r="131" spans="1:7" ht="28.5">
      <c r="A131" s="211">
        <v>41</v>
      </c>
      <c r="B131" s="214" t="s">
        <v>10</v>
      </c>
      <c r="C131" s="213">
        <v>1</v>
      </c>
      <c r="D131" s="213">
        <v>150000</v>
      </c>
      <c r="E131" s="211">
        <f t="shared" si="0"/>
        <v>150000</v>
      </c>
      <c r="F131" s="143"/>
      <c r="G131" s="143"/>
    </row>
    <row r="132" spans="1:7">
      <c r="A132" s="211">
        <v>42</v>
      </c>
      <c r="B132" s="214" t="s">
        <v>24</v>
      </c>
      <c r="C132" s="213">
        <v>1</v>
      </c>
      <c r="D132" s="213">
        <v>140000</v>
      </c>
      <c r="E132" s="211">
        <f t="shared" si="0"/>
        <v>140000</v>
      </c>
      <c r="F132" s="143"/>
      <c r="G132" s="143"/>
    </row>
    <row r="133" spans="1:7">
      <c r="A133" s="211">
        <v>43</v>
      </c>
      <c r="B133" s="222" t="s">
        <v>23</v>
      </c>
      <c r="C133" s="213">
        <v>4</v>
      </c>
      <c r="D133" s="213">
        <v>120000</v>
      </c>
      <c r="E133" s="211">
        <f t="shared" si="0"/>
        <v>480000</v>
      </c>
      <c r="F133" s="143"/>
      <c r="G133" s="143"/>
    </row>
    <row r="134" spans="1:7">
      <c r="A134" s="211">
        <v>44</v>
      </c>
      <c r="B134" s="214" t="s">
        <v>70</v>
      </c>
      <c r="C134" s="213">
        <v>1</v>
      </c>
      <c r="D134" s="213">
        <v>110000</v>
      </c>
      <c r="E134" s="211">
        <f t="shared" si="0"/>
        <v>110000</v>
      </c>
      <c r="F134" s="143"/>
      <c r="G134" s="143"/>
    </row>
    <row r="135" spans="1:7" ht="28.5">
      <c r="A135" s="211">
        <v>45</v>
      </c>
      <c r="B135" s="222" t="s">
        <v>21</v>
      </c>
      <c r="C135" s="213">
        <v>1</v>
      </c>
      <c r="D135" s="213">
        <v>200000</v>
      </c>
      <c r="E135" s="211">
        <f t="shared" si="0"/>
        <v>200000</v>
      </c>
      <c r="F135" s="143"/>
      <c r="G135" s="143"/>
    </row>
    <row r="136" spans="1:7" ht="28.5">
      <c r="A136" s="211">
        <v>46</v>
      </c>
      <c r="B136" s="222" t="s">
        <v>22</v>
      </c>
      <c r="C136" s="213">
        <v>1</v>
      </c>
      <c r="D136" s="213">
        <v>160000</v>
      </c>
      <c r="E136" s="211">
        <f t="shared" si="0"/>
        <v>160000</v>
      </c>
      <c r="F136" s="143"/>
      <c r="G136" s="143"/>
    </row>
    <row r="137" spans="1:7" ht="28.5">
      <c r="A137" s="211">
        <v>47</v>
      </c>
      <c r="B137" s="224" t="s">
        <v>71</v>
      </c>
      <c r="C137" s="225">
        <v>1</v>
      </c>
      <c r="D137" s="225">
        <v>180000</v>
      </c>
      <c r="E137" s="225">
        <f t="shared" si="0"/>
        <v>180000</v>
      </c>
      <c r="F137" s="148"/>
      <c r="G137" s="150"/>
    </row>
    <row r="138" spans="1:7" ht="28.5">
      <c r="A138" s="211">
        <v>48</v>
      </c>
      <c r="B138" s="222" t="s">
        <v>27</v>
      </c>
      <c r="C138" s="213">
        <v>9</v>
      </c>
      <c r="D138" s="213">
        <v>140000</v>
      </c>
      <c r="E138" s="211">
        <f t="shared" si="0"/>
        <v>1260000</v>
      </c>
      <c r="F138" s="143"/>
      <c r="G138" s="143"/>
    </row>
    <row r="139" spans="1:7" ht="85.5">
      <c r="A139" s="211">
        <v>49</v>
      </c>
      <c r="B139" s="214" t="s">
        <v>73</v>
      </c>
      <c r="C139" s="213"/>
      <c r="D139" s="213"/>
      <c r="E139" s="213"/>
      <c r="F139" s="145"/>
      <c r="G139" s="145"/>
    </row>
    <row r="140" spans="1:7" ht="85.5">
      <c r="A140" s="211">
        <v>50</v>
      </c>
      <c r="B140" s="214" t="s">
        <v>47</v>
      </c>
      <c r="C140" s="213"/>
      <c r="D140" s="213"/>
      <c r="E140" s="213"/>
      <c r="F140" s="145"/>
      <c r="G140" s="145"/>
    </row>
    <row r="141" spans="1:7" ht="85.5">
      <c r="A141" s="211">
        <v>51</v>
      </c>
      <c r="B141" s="216" t="s">
        <v>78</v>
      </c>
      <c r="C141" s="213"/>
      <c r="D141" s="213"/>
      <c r="E141" s="213"/>
      <c r="F141" s="145"/>
      <c r="G141" s="145"/>
    </row>
    <row r="142" spans="1:7" ht="28.5">
      <c r="A142" s="211">
        <v>52</v>
      </c>
      <c r="B142" s="214" t="s">
        <v>72</v>
      </c>
      <c r="C142" s="213">
        <v>1</v>
      </c>
      <c r="D142" s="213">
        <v>170000</v>
      </c>
      <c r="E142" s="211">
        <f t="shared" ref="E142:E153" si="1">D142*C142</f>
        <v>170000</v>
      </c>
      <c r="F142" s="143"/>
      <c r="G142" s="143"/>
    </row>
    <row r="143" spans="1:7" ht="28.5">
      <c r="A143" s="211">
        <v>53</v>
      </c>
      <c r="B143" s="214" t="s">
        <v>60</v>
      </c>
      <c r="C143" s="213">
        <v>1</v>
      </c>
      <c r="D143" s="213">
        <v>140000</v>
      </c>
      <c r="E143" s="211">
        <f t="shared" si="1"/>
        <v>140000</v>
      </c>
      <c r="F143" s="143"/>
      <c r="G143" s="143"/>
    </row>
    <row r="144" spans="1:7" ht="28.5">
      <c r="A144" s="211">
        <v>54</v>
      </c>
      <c r="B144" s="222" t="s">
        <v>74</v>
      </c>
      <c r="C144" s="213">
        <v>1</v>
      </c>
      <c r="D144" s="213">
        <v>175000</v>
      </c>
      <c r="E144" s="211">
        <f t="shared" si="1"/>
        <v>175000</v>
      </c>
      <c r="F144" s="143"/>
      <c r="G144" s="143"/>
    </row>
    <row r="145" spans="1:8" ht="28.5">
      <c r="A145" s="211">
        <v>55</v>
      </c>
      <c r="B145" s="222" t="s">
        <v>17</v>
      </c>
      <c r="C145" s="213">
        <v>1</v>
      </c>
      <c r="D145" s="213">
        <v>160000</v>
      </c>
      <c r="E145" s="211">
        <f t="shared" si="1"/>
        <v>160000</v>
      </c>
      <c r="F145" s="143"/>
      <c r="G145" s="143"/>
    </row>
    <row r="146" spans="1:8" ht="28.5">
      <c r="A146" s="211">
        <v>56</v>
      </c>
      <c r="B146" s="214" t="s">
        <v>75</v>
      </c>
      <c r="C146" s="213">
        <v>1</v>
      </c>
      <c r="D146" s="213">
        <v>110000</v>
      </c>
      <c r="E146" s="211">
        <f t="shared" si="1"/>
        <v>110000</v>
      </c>
      <c r="F146" s="143"/>
      <c r="G146" s="143"/>
    </row>
    <row r="147" spans="1:8" ht="28.5">
      <c r="A147" s="211">
        <v>57</v>
      </c>
      <c r="B147" s="214" t="s">
        <v>61</v>
      </c>
      <c r="C147" s="213">
        <v>1</v>
      </c>
      <c r="D147" s="213">
        <v>110000</v>
      </c>
      <c r="E147" s="211">
        <f t="shared" si="1"/>
        <v>110000</v>
      </c>
      <c r="F147" s="143"/>
      <c r="G147" s="143"/>
    </row>
    <row r="148" spans="1:8" ht="28.5">
      <c r="A148" s="211">
        <v>58</v>
      </c>
      <c r="B148" s="223" t="s">
        <v>62</v>
      </c>
      <c r="C148" s="213">
        <v>2</v>
      </c>
      <c r="D148" s="211">
        <v>110000</v>
      </c>
      <c r="E148" s="211">
        <f t="shared" si="1"/>
        <v>220000</v>
      </c>
      <c r="F148" s="143"/>
      <c r="G148" s="143"/>
    </row>
    <row r="149" spans="1:8">
      <c r="A149" s="211">
        <v>59</v>
      </c>
      <c r="B149" s="226" t="s">
        <v>63</v>
      </c>
      <c r="C149" s="211">
        <v>2</v>
      </c>
      <c r="D149" s="211">
        <v>120000</v>
      </c>
      <c r="E149" s="211">
        <f t="shared" si="1"/>
        <v>240000</v>
      </c>
      <c r="F149" s="143"/>
      <c r="G149" s="143"/>
    </row>
    <row r="150" spans="1:8">
      <c r="A150" s="211">
        <v>60</v>
      </c>
      <c r="B150" s="212" t="s">
        <v>29</v>
      </c>
      <c r="C150" s="211">
        <v>2</v>
      </c>
      <c r="D150" s="211">
        <v>120000</v>
      </c>
      <c r="E150" s="211">
        <f t="shared" ref="E150:E152" si="2">D150*C150</f>
        <v>240000</v>
      </c>
      <c r="F150" s="143"/>
      <c r="G150" s="143"/>
    </row>
    <row r="151" spans="1:8" ht="28.5">
      <c r="A151" s="211">
        <v>61</v>
      </c>
      <c r="B151" s="216" t="s">
        <v>85</v>
      </c>
      <c r="C151" s="217">
        <v>1</v>
      </c>
      <c r="D151" s="217">
        <v>130000</v>
      </c>
      <c r="E151" s="217">
        <f>D151*C151</f>
        <v>130000</v>
      </c>
      <c r="F151" s="143"/>
      <c r="G151" s="143"/>
    </row>
    <row r="152" spans="1:8">
      <c r="A152" s="211">
        <v>62</v>
      </c>
      <c r="B152" s="227" t="s">
        <v>80</v>
      </c>
      <c r="C152" s="217">
        <v>1</v>
      </c>
      <c r="D152" s="217">
        <v>180000</v>
      </c>
      <c r="E152" s="217">
        <f t="shared" si="2"/>
        <v>180000</v>
      </c>
      <c r="F152" s="143"/>
      <c r="G152" s="143"/>
    </row>
    <row r="153" spans="1:8">
      <c r="A153" s="211">
        <v>63</v>
      </c>
      <c r="B153" s="227" t="s">
        <v>79</v>
      </c>
      <c r="C153" s="217">
        <v>4</v>
      </c>
      <c r="D153" s="217">
        <v>120000</v>
      </c>
      <c r="E153" s="217">
        <f t="shared" si="1"/>
        <v>480000</v>
      </c>
      <c r="F153" s="143"/>
      <c r="G153" s="143"/>
    </row>
    <row r="154" spans="1:8" ht="15" customHeight="1">
      <c r="A154" s="205" t="s">
        <v>11</v>
      </c>
      <c r="B154" s="205"/>
      <c r="C154" s="205"/>
      <c r="D154" s="205"/>
      <c r="E154" s="205"/>
      <c r="F154" s="143"/>
      <c r="G154" s="143"/>
    </row>
    <row r="155" spans="1:8">
      <c r="A155" s="211">
        <v>64</v>
      </c>
      <c r="B155" s="211" t="s">
        <v>15</v>
      </c>
      <c r="C155" s="211">
        <v>6</v>
      </c>
      <c r="D155" s="211">
        <v>120000</v>
      </c>
      <c r="E155" s="211">
        <f t="shared" ref="E155" si="3">D155*C155</f>
        <v>720000</v>
      </c>
      <c r="F155" s="143"/>
      <c r="G155" s="143"/>
    </row>
    <row r="156" spans="1:8" ht="15" customHeight="1">
      <c r="A156" s="228" t="s">
        <v>48</v>
      </c>
      <c r="B156" s="228"/>
      <c r="C156" s="211">
        <f>SUM(C91:C155)</f>
        <v>153</v>
      </c>
      <c r="D156" s="211">
        <f>SUM(D91:D155)</f>
        <v>10335000</v>
      </c>
      <c r="E156" s="211">
        <f>SUM(E91:E155)</f>
        <v>25215000</v>
      </c>
      <c r="F156" s="143"/>
      <c r="G156" s="143"/>
    </row>
    <row r="157" spans="1:8" ht="33.75" customHeight="1">
      <c r="A157" s="193" t="s">
        <v>87</v>
      </c>
      <c r="B157" s="193"/>
      <c r="C157" s="193"/>
      <c r="D157" s="193"/>
      <c r="E157" s="193"/>
      <c r="F157" s="193"/>
      <c r="G157" s="193"/>
      <c r="H157" s="193"/>
    </row>
    <row r="158" spans="1:8">
      <c r="A158" s="151"/>
      <c r="B158" s="151"/>
      <c r="C158" s="151"/>
      <c r="D158" s="151"/>
      <c r="E158" s="151"/>
      <c r="F158" s="151"/>
      <c r="G158" s="151"/>
    </row>
    <row r="159" spans="1:8">
      <c r="A159" s="82" t="s">
        <v>49</v>
      </c>
      <c r="B159" s="82"/>
      <c r="C159" s="82"/>
      <c r="D159" s="82"/>
      <c r="E159" s="82"/>
      <c r="F159" s="82"/>
      <c r="G159" s="82"/>
    </row>
    <row r="160" spans="1:8">
      <c r="A160" s="82"/>
      <c r="B160" s="82"/>
      <c r="C160" s="82"/>
      <c r="D160" s="82"/>
      <c r="E160" s="82"/>
      <c r="F160" s="82"/>
      <c r="G160" s="82"/>
    </row>
    <row r="161" spans="1:7">
      <c r="A161" s="82" t="s">
        <v>46</v>
      </c>
      <c r="B161" s="82"/>
      <c r="C161" s="82"/>
      <c r="D161" s="82"/>
      <c r="E161" s="82"/>
      <c r="F161" s="82"/>
      <c r="G161" s="82"/>
    </row>
  </sheetData>
  <mergeCells count="21">
    <mergeCell ref="A85:I85"/>
    <mergeCell ref="A84:E84"/>
    <mergeCell ref="A82:G83"/>
    <mergeCell ref="A1:G1"/>
    <mergeCell ref="A70:E70"/>
    <mergeCell ref="A72:B72"/>
    <mergeCell ref="A73:E73"/>
    <mergeCell ref="A2:E2"/>
    <mergeCell ref="A6:A9"/>
    <mergeCell ref="B6:B9"/>
    <mergeCell ref="C6:C9"/>
    <mergeCell ref="D6:D9"/>
    <mergeCell ref="E6:E9"/>
    <mergeCell ref="A157:H157"/>
    <mergeCell ref="A154:E154"/>
    <mergeCell ref="A156:B156"/>
    <mergeCell ref="A86:A89"/>
    <mergeCell ref="B86:B89"/>
    <mergeCell ref="C86:C89"/>
    <mergeCell ref="D86:D89"/>
    <mergeCell ref="E86:E89"/>
  </mergeCells>
  <pageMargins left="0.25" right="0.25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4"/>
  <sheetViews>
    <sheetView topLeftCell="A76" workbookViewId="0">
      <selection activeCell="N151" sqref="N151"/>
    </sheetView>
  </sheetViews>
  <sheetFormatPr defaultRowHeight="15"/>
  <cols>
    <col min="1" max="1" width="4.28515625" customWidth="1"/>
    <col min="2" max="2" width="32.28515625" customWidth="1"/>
    <col min="3" max="3" width="5.7109375" customWidth="1"/>
    <col min="4" max="4" width="10.85546875" customWidth="1"/>
    <col min="6" max="6" width="10.5703125" customWidth="1"/>
    <col min="7" max="7" width="11.140625" customWidth="1"/>
    <col min="8" max="8" width="12.7109375" customWidth="1"/>
  </cols>
  <sheetData>
    <row r="1" spans="1:8">
      <c r="A1" s="123" t="s">
        <v>59</v>
      </c>
      <c r="B1" s="123"/>
      <c r="C1" s="123"/>
      <c r="D1" s="123"/>
      <c r="E1" s="123"/>
      <c r="F1" s="123"/>
      <c r="G1" s="123"/>
      <c r="H1" s="123"/>
    </row>
    <row r="2" spans="1:8">
      <c r="A2" s="123" t="s">
        <v>58</v>
      </c>
      <c r="B2" s="123"/>
      <c r="C2" s="123"/>
      <c r="D2" s="123"/>
      <c r="E2" s="123"/>
      <c r="F2" s="123"/>
      <c r="G2" s="123"/>
      <c r="H2" s="123"/>
    </row>
    <row r="3" spans="1:8">
      <c r="A3" s="79" t="s">
        <v>19</v>
      </c>
      <c r="B3" s="80"/>
      <c r="C3" s="80"/>
      <c r="D3" s="80"/>
      <c r="E3" s="80"/>
      <c r="F3" s="80"/>
      <c r="G3" s="80"/>
      <c r="H3" s="81"/>
    </row>
    <row r="4" spans="1:8">
      <c r="A4" s="79" t="s">
        <v>69</v>
      </c>
      <c r="B4" s="81"/>
      <c r="C4" s="81"/>
      <c r="D4" s="81"/>
      <c r="E4" s="81"/>
      <c r="F4" s="81"/>
      <c r="G4" s="81"/>
      <c r="H4" s="81"/>
    </row>
    <row r="5" spans="1:8" ht="33">
      <c r="A5" s="124" t="s">
        <v>50</v>
      </c>
      <c r="B5" s="132" t="s">
        <v>65</v>
      </c>
      <c r="C5" s="127" t="s">
        <v>53</v>
      </c>
      <c r="D5" s="124" t="s">
        <v>54</v>
      </c>
      <c r="E5" s="124" t="s">
        <v>55</v>
      </c>
      <c r="F5" s="128" t="s">
        <v>51</v>
      </c>
      <c r="G5" s="128" t="s">
        <v>56</v>
      </c>
      <c r="H5" s="128" t="s">
        <v>52</v>
      </c>
    </row>
    <row r="6" spans="1:8">
      <c r="A6" s="84">
        <v>1</v>
      </c>
      <c r="B6" s="84">
        <v>2</v>
      </c>
      <c r="C6" s="84">
        <v>3</v>
      </c>
      <c r="D6" s="84">
        <v>4</v>
      </c>
      <c r="E6" s="84">
        <v>5</v>
      </c>
      <c r="F6" s="84">
        <v>6</v>
      </c>
      <c r="G6" s="84">
        <v>7</v>
      </c>
      <c r="H6" s="84">
        <v>8</v>
      </c>
    </row>
    <row r="7" spans="1:8">
      <c r="A7" s="131">
        <v>1</v>
      </c>
      <c r="B7" s="122" t="s">
        <v>30</v>
      </c>
      <c r="C7" s="131">
        <v>1</v>
      </c>
      <c r="D7" s="129">
        <v>350000</v>
      </c>
      <c r="E7" s="126">
        <f>D7</f>
        <v>350000</v>
      </c>
      <c r="F7" s="126">
        <f t="shared" ref="F7:G28" si="0">D7*6</f>
        <v>2100000</v>
      </c>
      <c r="G7" s="126">
        <f t="shared" si="0"/>
        <v>2100000</v>
      </c>
      <c r="H7" s="126">
        <f>F7+G7</f>
        <v>4200000</v>
      </c>
    </row>
    <row r="8" spans="1:8">
      <c r="A8" s="131">
        <v>2</v>
      </c>
      <c r="B8" s="122" t="s">
        <v>31</v>
      </c>
      <c r="C8" s="131">
        <v>1</v>
      </c>
      <c r="D8" s="129">
        <v>300000</v>
      </c>
      <c r="E8" s="126">
        <f>D8</f>
        <v>300000</v>
      </c>
      <c r="F8" s="126">
        <f t="shared" si="0"/>
        <v>1800000</v>
      </c>
      <c r="G8" s="126">
        <f>E8*6</f>
        <v>1800000</v>
      </c>
      <c r="H8" s="126">
        <f>F8+G8</f>
        <v>3600000</v>
      </c>
    </row>
    <row r="9" spans="1:8">
      <c r="A9" s="131">
        <v>3</v>
      </c>
      <c r="B9" s="122" t="s">
        <v>32</v>
      </c>
      <c r="C9" s="131">
        <v>1</v>
      </c>
      <c r="D9" s="129">
        <v>310000</v>
      </c>
      <c r="E9" s="126">
        <f t="shared" ref="E9:E65" si="1">D9</f>
        <v>310000</v>
      </c>
      <c r="F9" s="126">
        <f t="shared" si="0"/>
        <v>1860000</v>
      </c>
      <c r="G9" s="126">
        <f t="shared" si="0"/>
        <v>1860000</v>
      </c>
      <c r="H9" s="126">
        <f>F9+G9</f>
        <v>3720000</v>
      </c>
    </row>
    <row r="10" spans="1:8">
      <c r="A10" s="138">
        <v>4</v>
      </c>
      <c r="B10" s="122" t="s">
        <v>0</v>
      </c>
      <c r="C10" s="131">
        <v>1</v>
      </c>
      <c r="D10" s="129">
        <v>270000</v>
      </c>
      <c r="E10" s="126">
        <f t="shared" si="1"/>
        <v>270000</v>
      </c>
      <c r="F10" s="126">
        <f t="shared" si="0"/>
        <v>1620000</v>
      </c>
      <c r="G10" s="126">
        <f t="shared" si="0"/>
        <v>1620000</v>
      </c>
      <c r="H10" s="126">
        <f t="shared" ref="H10" si="2">F10+G10</f>
        <v>3240000</v>
      </c>
    </row>
    <row r="11" spans="1:8">
      <c r="A11" s="138">
        <v>5</v>
      </c>
      <c r="B11" s="86" t="s">
        <v>14</v>
      </c>
      <c r="C11" s="131">
        <v>1</v>
      </c>
      <c r="D11" s="129">
        <v>250000</v>
      </c>
      <c r="E11" s="126">
        <f t="shared" si="1"/>
        <v>250000</v>
      </c>
      <c r="F11" s="126">
        <f t="shared" si="0"/>
        <v>1500000</v>
      </c>
      <c r="G11" s="126">
        <f t="shared" si="0"/>
        <v>1500000</v>
      </c>
      <c r="H11" s="126">
        <f>F11+G11</f>
        <v>3000000</v>
      </c>
    </row>
    <row r="12" spans="1:8">
      <c r="A12" s="138">
        <v>6</v>
      </c>
      <c r="B12" s="90" t="s">
        <v>12</v>
      </c>
      <c r="C12" s="131">
        <v>2</v>
      </c>
      <c r="D12" s="129">
        <v>340000</v>
      </c>
      <c r="E12" s="126">
        <f>D12</f>
        <v>340000</v>
      </c>
      <c r="F12" s="126">
        <f t="shared" si="0"/>
        <v>2040000</v>
      </c>
      <c r="G12" s="126">
        <f t="shared" si="0"/>
        <v>2040000</v>
      </c>
      <c r="H12" s="126">
        <f t="shared" ref="H12:H35" si="3">F12+G12</f>
        <v>4080000</v>
      </c>
    </row>
    <row r="13" spans="1:8">
      <c r="A13" s="138">
        <v>7</v>
      </c>
      <c r="B13" s="122" t="s">
        <v>33</v>
      </c>
      <c r="C13" s="131">
        <v>1</v>
      </c>
      <c r="D13" s="129">
        <v>150000</v>
      </c>
      <c r="E13" s="126">
        <f>D13</f>
        <v>150000</v>
      </c>
      <c r="F13" s="126">
        <f t="shared" si="0"/>
        <v>900000</v>
      </c>
      <c r="G13" s="126">
        <f t="shared" si="0"/>
        <v>900000</v>
      </c>
      <c r="H13" s="126">
        <f t="shared" si="3"/>
        <v>1800000</v>
      </c>
    </row>
    <row r="14" spans="1:8">
      <c r="A14" s="138">
        <v>8</v>
      </c>
      <c r="B14" s="86" t="s">
        <v>34</v>
      </c>
      <c r="C14" s="85">
        <v>1</v>
      </c>
      <c r="D14" s="129">
        <v>160000</v>
      </c>
      <c r="E14" s="85">
        <f t="shared" si="1"/>
        <v>160000</v>
      </c>
      <c r="F14" s="85">
        <f t="shared" si="0"/>
        <v>960000</v>
      </c>
      <c r="G14" s="85">
        <f t="shared" si="0"/>
        <v>960000</v>
      </c>
      <c r="H14" s="85">
        <f t="shared" si="3"/>
        <v>1920000</v>
      </c>
    </row>
    <row r="15" spans="1:8">
      <c r="A15" s="138">
        <v>9</v>
      </c>
      <c r="B15" s="91" t="s">
        <v>35</v>
      </c>
      <c r="C15" s="85">
        <v>1</v>
      </c>
      <c r="D15" s="116">
        <v>150000</v>
      </c>
      <c r="E15" s="85">
        <f t="shared" si="1"/>
        <v>150000</v>
      </c>
      <c r="F15" s="85">
        <f t="shared" si="0"/>
        <v>900000</v>
      </c>
      <c r="G15" s="85">
        <f t="shared" si="0"/>
        <v>900000</v>
      </c>
      <c r="H15" s="85">
        <f t="shared" si="3"/>
        <v>1800000</v>
      </c>
    </row>
    <row r="16" spans="1:8">
      <c r="A16" s="138">
        <v>10</v>
      </c>
      <c r="B16" s="86" t="s">
        <v>36</v>
      </c>
      <c r="C16" s="131">
        <v>1</v>
      </c>
      <c r="D16" s="129">
        <v>140000</v>
      </c>
      <c r="E16" s="126">
        <f t="shared" si="1"/>
        <v>140000</v>
      </c>
      <c r="F16" s="126">
        <f t="shared" si="0"/>
        <v>840000</v>
      </c>
      <c r="G16" s="126">
        <f t="shared" si="0"/>
        <v>840000</v>
      </c>
      <c r="H16" s="126">
        <f t="shared" si="3"/>
        <v>1680000</v>
      </c>
    </row>
    <row r="17" spans="1:8">
      <c r="A17" s="138">
        <v>11</v>
      </c>
      <c r="B17" s="91" t="s">
        <v>37</v>
      </c>
      <c r="C17" s="119">
        <v>1</v>
      </c>
      <c r="D17" s="116">
        <v>170000</v>
      </c>
      <c r="E17" s="126">
        <f t="shared" si="1"/>
        <v>170000</v>
      </c>
      <c r="F17" s="126">
        <f t="shared" si="0"/>
        <v>1020000</v>
      </c>
      <c r="G17" s="126">
        <f t="shared" si="0"/>
        <v>1020000</v>
      </c>
      <c r="H17" s="126">
        <f t="shared" si="3"/>
        <v>2040000</v>
      </c>
    </row>
    <row r="18" spans="1:8">
      <c r="A18" s="138">
        <v>12</v>
      </c>
      <c r="B18" s="91" t="s">
        <v>38</v>
      </c>
      <c r="C18" s="119">
        <v>1</v>
      </c>
      <c r="D18" s="116">
        <v>250000</v>
      </c>
      <c r="E18" s="126">
        <f t="shared" si="1"/>
        <v>250000</v>
      </c>
      <c r="F18" s="126">
        <f t="shared" si="0"/>
        <v>1500000</v>
      </c>
      <c r="G18" s="126">
        <f t="shared" si="0"/>
        <v>1500000</v>
      </c>
      <c r="H18" s="126">
        <f t="shared" si="3"/>
        <v>3000000</v>
      </c>
    </row>
    <row r="19" spans="1:8">
      <c r="A19" s="138">
        <v>13</v>
      </c>
      <c r="B19" s="86" t="s">
        <v>25</v>
      </c>
      <c r="C19" s="131">
        <v>1</v>
      </c>
      <c r="D19" s="129">
        <v>120000</v>
      </c>
      <c r="E19" s="126">
        <f t="shared" si="1"/>
        <v>120000</v>
      </c>
      <c r="F19" s="126">
        <f t="shared" si="0"/>
        <v>720000</v>
      </c>
      <c r="G19" s="126">
        <f t="shared" si="0"/>
        <v>720000</v>
      </c>
      <c r="H19" s="126">
        <f t="shared" si="3"/>
        <v>1440000</v>
      </c>
    </row>
    <row r="20" spans="1:8" ht="27" customHeight="1">
      <c r="A20" s="138">
        <v>14</v>
      </c>
      <c r="B20" s="91" t="s">
        <v>20</v>
      </c>
      <c r="C20" s="119">
        <v>1</v>
      </c>
      <c r="D20" s="116">
        <v>160000</v>
      </c>
      <c r="E20" s="126">
        <f t="shared" si="1"/>
        <v>160000</v>
      </c>
      <c r="F20" s="126">
        <f t="shared" si="0"/>
        <v>960000</v>
      </c>
      <c r="G20" s="126">
        <f t="shared" si="0"/>
        <v>960000</v>
      </c>
      <c r="H20" s="126">
        <f t="shared" si="3"/>
        <v>1920000</v>
      </c>
    </row>
    <row r="21" spans="1:8">
      <c r="A21" s="138">
        <v>15</v>
      </c>
      <c r="B21" s="87" t="s">
        <v>39</v>
      </c>
      <c r="C21" s="89">
        <v>1</v>
      </c>
      <c r="D21" s="129">
        <v>130000</v>
      </c>
      <c r="E21" s="89">
        <f t="shared" si="1"/>
        <v>130000</v>
      </c>
      <c r="F21" s="89">
        <f t="shared" si="0"/>
        <v>780000</v>
      </c>
      <c r="G21" s="89">
        <f t="shared" si="0"/>
        <v>780000</v>
      </c>
      <c r="H21" s="89">
        <f t="shared" si="3"/>
        <v>1560000</v>
      </c>
    </row>
    <row r="22" spans="1:8">
      <c r="A22" s="138">
        <v>16</v>
      </c>
      <c r="B22" s="133" t="s">
        <v>26</v>
      </c>
      <c r="C22" s="134">
        <v>1</v>
      </c>
      <c r="D22" s="116">
        <v>230000</v>
      </c>
      <c r="E22" s="89">
        <f t="shared" si="1"/>
        <v>230000</v>
      </c>
      <c r="F22" s="89">
        <f t="shared" si="0"/>
        <v>1380000</v>
      </c>
      <c r="G22" s="89">
        <f t="shared" si="0"/>
        <v>1380000</v>
      </c>
      <c r="H22" s="89">
        <f t="shared" si="3"/>
        <v>2760000</v>
      </c>
    </row>
    <row r="23" spans="1:8">
      <c r="A23" s="138">
        <v>17</v>
      </c>
      <c r="B23" s="86" t="s">
        <v>40</v>
      </c>
      <c r="C23" s="131">
        <v>1</v>
      </c>
      <c r="D23" s="129">
        <v>160000</v>
      </c>
      <c r="E23" s="126">
        <f t="shared" si="1"/>
        <v>160000</v>
      </c>
      <c r="F23" s="126">
        <f t="shared" si="0"/>
        <v>960000</v>
      </c>
      <c r="G23" s="126">
        <f t="shared" si="0"/>
        <v>960000</v>
      </c>
      <c r="H23" s="126">
        <f t="shared" si="3"/>
        <v>1920000</v>
      </c>
    </row>
    <row r="24" spans="1:8" ht="24">
      <c r="A24" s="138">
        <v>18</v>
      </c>
      <c r="B24" s="91" t="s">
        <v>41</v>
      </c>
      <c r="C24" s="119">
        <v>1</v>
      </c>
      <c r="D24" s="116">
        <v>280000</v>
      </c>
      <c r="E24" s="85">
        <f t="shared" si="1"/>
        <v>280000</v>
      </c>
      <c r="F24" s="85">
        <f t="shared" si="0"/>
        <v>1680000</v>
      </c>
      <c r="G24" s="85">
        <f t="shared" si="0"/>
        <v>1680000</v>
      </c>
      <c r="H24" s="85">
        <f t="shared" si="3"/>
        <v>3360000</v>
      </c>
    </row>
    <row r="25" spans="1:8">
      <c r="A25" s="138">
        <v>19</v>
      </c>
      <c r="B25" s="91" t="s">
        <v>42</v>
      </c>
      <c r="C25" s="119">
        <v>1</v>
      </c>
      <c r="D25" s="116">
        <v>210000</v>
      </c>
      <c r="E25" s="85">
        <f t="shared" si="1"/>
        <v>210000</v>
      </c>
      <c r="F25" s="85">
        <f t="shared" si="0"/>
        <v>1260000</v>
      </c>
      <c r="G25" s="85">
        <f t="shared" si="0"/>
        <v>1260000</v>
      </c>
      <c r="H25" s="85">
        <f t="shared" si="3"/>
        <v>2520000</v>
      </c>
    </row>
    <row r="26" spans="1:8">
      <c r="A26" s="138">
        <v>20</v>
      </c>
      <c r="B26" s="91" t="s">
        <v>28</v>
      </c>
      <c r="C26" s="119">
        <v>4</v>
      </c>
      <c r="D26" s="116">
        <v>760000</v>
      </c>
      <c r="E26" s="126">
        <f t="shared" si="1"/>
        <v>760000</v>
      </c>
      <c r="F26" s="126">
        <f t="shared" si="0"/>
        <v>4560000</v>
      </c>
      <c r="G26" s="126">
        <f t="shared" si="0"/>
        <v>4560000</v>
      </c>
      <c r="H26" s="126">
        <f t="shared" si="3"/>
        <v>9120000</v>
      </c>
    </row>
    <row r="27" spans="1:8" ht="24">
      <c r="A27" s="138">
        <v>21</v>
      </c>
      <c r="B27" s="91" t="s">
        <v>76</v>
      </c>
      <c r="C27" s="119">
        <v>5</v>
      </c>
      <c r="D27" s="116">
        <v>1100000</v>
      </c>
      <c r="E27" s="85">
        <f t="shared" si="1"/>
        <v>1100000</v>
      </c>
      <c r="F27" s="85">
        <f t="shared" si="0"/>
        <v>6600000</v>
      </c>
      <c r="G27" s="85">
        <f t="shared" si="0"/>
        <v>6600000</v>
      </c>
      <c r="H27" s="85">
        <f t="shared" si="3"/>
        <v>13200000</v>
      </c>
    </row>
    <row r="28" spans="1:8">
      <c r="A28" s="138">
        <v>22</v>
      </c>
      <c r="B28" s="86" t="s">
        <v>57</v>
      </c>
      <c r="C28" s="85">
        <v>3</v>
      </c>
      <c r="D28" s="129">
        <v>480000</v>
      </c>
      <c r="E28" s="85">
        <f t="shared" si="1"/>
        <v>480000</v>
      </c>
      <c r="F28" s="85">
        <f t="shared" si="0"/>
        <v>2880000</v>
      </c>
      <c r="G28" s="85">
        <f t="shared" si="0"/>
        <v>2880000</v>
      </c>
      <c r="H28" s="85">
        <f t="shared" si="3"/>
        <v>5760000</v>
      </c>
    </row>
    <row r="29" spans="1:8">
      <c r="A29" s="138">
        <v>23</v>
      </c>
      <c r="B29" s="86" t="s">
        <v>1</v>
      </c>
      <c r="C29" s="85">
        <v>2</v>
      </c>
      <c r="D29" s="129">
        <v>320000</v>
      </c>
      <c r="E29" s="85">
        <f t="shared" si="1"/>
        <v>320000</v>
      </c>
      <c r="F29" s="85">
        <f t="shared" ref="F29:G35" si="4">D29*6</f>
        <v>1920000</v>
      </c>
      <c r="G29" s="85">
        <f t="shared" si="4"/>
        <v>1920000</v>
      </c>
      <c r="H29" s="85">
        <f t="shared" si="3"/>
        <v>3840000</v>
      </c>
    </row>
    <row r="30" spans="1:8" ht="24">
      <c r="A30" s="138">
        <v>24</v>
      </c>
      <c r="B30" s="86" t="s">
        <v>77</v>
      </c>
      <c r="C30" s="85">
        <v>1</v>
      </c>
      <c r="D30" s="129">
        <v>170000</v>
      </c>
      <c r="E30" s="85">
        <f t="shared" si="1"/>
        <v>170000</v>
      </c>
      <c r="F30" s="85">
        <f t="shared" si="4"/>
        <v>1020000</v>
      </c>
      <c r="G30" s="85">
        <f t="shared" si="4"/>
        <v>1020000</v>
      </c>
      <c r="H30" s="85">
        <f t="shared" si="3"/>
        <v>2040000</v>
      </c>
    </row>
    <row r="31" spans="1:8">
      <c r="A31" s="138">
        <v>25</v>
      </c>
      <c r="B31" s="91" t="s">
        <v>29</v>
      </c>
      <c r="C31" s="119">
        <v>12</v>
      </c>
      <c r="D31" s="116">
        <v>2880000</v>
      </c>
      <c r="E31" s="85">
        <f t="shared" si="1"/>
        <v>2880000</v>
      </c>
      <c r="F31" s="85">
        <f t="shared" si="4"/>
        <v>17280000</v>
      </c>
      <c r="G31" s="85">
        <f t="shared" si="4"/>
        <v>17280000</v>
      </c>
      <c r="H31" s="85">
        <f t="shared" si="3"/>
        <v>34560000</v>
      </c>
    </row>
    <row r="32" spans="1:8">
      <c r="A32" s="138">
        <v>26</v>
      </c>
      <c r="B32" s="86" t="s">
        <v>43</v>
      </c>
      <c r="C32" s="85">
        <v>1</v>
      </c>
      <c r="D32" s="129">
        <v>140000</v>
      </c>
      <c r="E32" s="85">
        <f t="shared" si="1"/>
        <v>140000</v>
      </c>
      <c r="F32" s="85">
        <f t="shared" si="4"/>
        <v>840000</v>
      </c>
      <c r="G32" s="85">
        <f t="shared" si="4"/>
        <v>840000</v>
      </c>
      <c r="H32" s="85">
        <f t="shared" si="3"/>
        <v>1680000</v>
      </c>
    </row>
    <row r="33" spans="1:8">
      <c r="A33" s="138">
        <v>27</v>
      </c>
      <c r="B33" s="91" t="s">
        <v>44</v>
      </c>
      <c r="C33" s="119">
        <v>34</v>
      </c>
      <c r="D33" s="116">
        <v>5100000</v>
      </c>
      <c r="E33" s="85">
        <f t="shared" si="1"/>
        <v>5100000</v>
      </c>
      <c r="F33" s="85">
        <f t="shared" si="4"/>
        <v>30600000</v>
      </c>
      <c r="G33" s="85">
        <f t="shared" si="4"/>
        <v>30600000</v>
      </c>
      <c r="H33" s="85">
        <f t="shared" si="3"/>
        <v>61200000</v>
      </c>
    </row>
    <row r="34" spans="1:8">
      <c r="A34" s="138">
        <v>28</v>
      </c>
      <c r="B34" s="122" t="s">
        <v>13</v>
      </c>
      <c r="C34" s="131">
        <v>1</v>
      </c>
      <c r="D34" s="129">
        <v>170000</v>
      </c>
      <c r="E34" s="126">
        <f t="shared" si="1"/>
        <v>170000</v>
      </c>
      <c r="F34" s="126">
        <f t="shared" si="4"/>
        <v>1020000</v>
      </c>
      <c r="G34" s="126">
        <f t="shared" si="4"/>
        <v>1020000</v>
      </c>
      <c r="H34" s="126">
        <f t="shared" si="3"/>
        <v>2040000</v>
      </c>
    </row>
    <row r="35" spans="1:8" ht="24">
      <c r="A35" s="138">
        <v>29</v>
      </c>
      <c r="B35" s="93" t="s">
        <v>16</v>
      </c>
      <c r="C35" s="131">
        <v>1</v>
      </c>
      <c r="D35" s="126">
        <v>150000</v>
      </c>
      <c r="E35" s="126">
        <f t="shared" si="1"/>
        <v>150000</v>
      </c>
      <c r="F35" s="126">
        <f t="shared" si="4"/>
        <v>900000</v>
      </c>
      <c r="G35" s="126">
        <f t="shared" si="4"/>
        <v>900000</v>
      </c>
      <c r="H35" s="126">
        <f t="shared" si="3"/>
        <v>1800000</v>
      </c>
    </row>
    <row r="36" spans="1:8">
      <c r="A36" s="138">
        <v>30</v>
      </c>
      <c r="B36" s="93" t="s">
        <v>64</v>
      </c>
      <c r="C36" s="85">
        <v>6</v>
      </c>
      <c r="D36" s="126">
        <v>960000</v>
      </c>
      <c r="E36" s="85">
        <f t="shared" si="1"/>
        <v>960000</v>
      </c>
      <c r="F36" s="85">
        <f t="shared" ref="F36:G38" si="5">D36*4</f>
        <v>3840000</v>
      </c>
      <c r="G36" s="85">
        <f t="shared" si="5"/>
        <v>3840000</v>
      </c>
      <c r="H36" s="85">
        <f>F36+G36</f>
        <v>7680000</v>
      </c>
    </row>
    <row r="37" spans="1:8">
      <c r="A37" s="138">
        <v>31</v>
      </c>
      <c r="B37" s="86" t="s">
        <v>8</v>
      </c>
      <c r="C37" s="85">
        <v>2</v>
      </c>
      <c r="D37" s="126">
        <v>320000</v>
      </c>
      <c r="E37" s="85">
        <f>D37</f>
        <v>320000</v>
      </c>
      <c r="F37" s="85">
        <f t="shared" si="5"/>
        <v>1280000</v>
      </c>
      <c r="G37" s="85">
        <f t="shared" si="5"/>
        <v>1280000</v>
      </c>
      <c r="H37" s="85">
        <f>F37+G37</f>
        <v>2560000</v>
      </c>
    </row>
    <row r="38" spans="1:8" ht="24">
      <c r="A38" s="138">
        <v>32</v>
      </c>
      <c r="B38" s="93" t="s">
        <v>18</v>
      </c>
      <c r="C38" s="85">
        <v>1</v>
      </c>
      <c r="D38" s="126">
        <v>120000</v>
      </c>
      <c r="E38" s="85">
        <f t="shared" ref="E38" si="6">D38</f>
        <v>120000</v>
      </c>
      <c r="F38" s="85">
        <f t="shared" si="5"/>
        <v>480000</v>
      </c>
      <c r="G38" s="85">
        <f t="shared" si="5"/>
        <v>480000</v>
      </c>
      <c r="H38" s="85">
        <f t="shared" ref="H38" si="7">F38+G38</f>
        <v>960000</v>
      </c>
    </row>
    <row r="39" spans="1:8">
      <c r="A39" s="138">
        <v>33</v>
      </c>
      <c r="B39" s="86" t="s">
        <v>9</v>
      </c>
      <c r="C39" s="85">
        <v>10</v>
      </c>
      <c r="D39" s="129">
        <v>1600000</v>
      </c>
      <c r="E39" s="85">
        <f t="shared" si="1"/>
        <v>1600000</v>
      </c>
      <c r="F39" s="85">
        <f t="shared" ref="F39:G54" si="8">D39*6</f>
        <v>9600000</v>
      </c>
      <c r="G39" s="85">
        <f t="shared" si="8"/>
        <v>9600000</v>
      </c>
      <c r="H39" s="85">
        <f>F39+G39</f>
        <v>19200000</v>
      </c>
    </row>
    <row r="40" spans="1:8">
      <c r="A40" s="138">
        <v>34</v>
      </c>
      <c r="B40" s="94" t="s">
        <v>2</v>
      </c>
      <c r="C40" s="85">
        <v>1</v>
      </c>
      <c r="D40" s="129">
        <v>130000</v>
      </c>
      <c r="E40" s="85">
        <f t="shared" si="1"/>
        <v>130000</v>
      </c>
      <c r="F40" s="85">
        <f t="shared" si="8"/>
        <v>780000</v>
      </c>
      <c r="G40" s="85">
        <f t="shared" si="8"/>
        <v>780000</v>
      </c>
      <c r="H40" s="85">
        <f t="shared" ref="H40:H65" si="9">F40+G40</f>
        <v>1560000</v>
      </c>
    </row>
    <row r="41" spans="1:8">
      <c r="A41" s="138">
        <v>35</v>
      </c>
      <c r="B41" s="94" t="s">
        <v>3</v>
      </c>
      <c r="C41" s="85">
        <v>1</v>
      </c>
      <c r="D41" s="129">
        <v>200000</v>
      </c>
      <c r="E41" s="85">
        <f t="shared" si="1"/>
        <v>200000</v>
      </c>
      <c r="F41" s="85">
        <f t="shared" si="8"/>
        <v>1200000</v>
      </c>
      <c r="G41" s="85">
        <f t="shared" si="8"/>
        <v>1200000</v>
      </c>
      <c r="H41" s="85">
        <f t="shared" si="9"/>
        <v>2400000</v>
      </c>
    </row>
    <row r="42" spans="1:8">
      <c r="A42" s="138">
        <v>36</v>
      </c>
      <c r="B42" s="86" t="s">
        <v>45</v>
      </c>
      <c r="C42" s="85">
        <v>1</v>
      </c>
      <c r="D42" s="129">
        <v>120000</v>
      </c>
      <c r="E42" s="85">
        <f t="shared" si="1"/>
        <v>120000</v>
      </c>
      <c r="F42" s="85">
        <f t="shared" si="8"/>
        <v>720000</v>
      </c>
      <c r="G42" s="85">
        <f t="shared" si="8"/>
        <v>720000</v>
      </c>
      <c r="H42" s="85">
        <f t="shared" si="9"/>
        <v>1440000</v>
      </c>
    </row>
    <row r="43" spans="1:8">
      <c r="A43" s="138">
        <v>37</v>
      </c>
      <c r="B43" s="86" t="s">
        <v>4</v>
      </c>
      <c r="C43" s="85">
        <v>1</v>
      </c>
      <c r="D43" s="129">
        <v>170000</v>
      </c>
      <c r="E43" s="85">
        <f t="shared" si="1"/>
        <v>170000</v>
      </c>
      <c r="F43" s="85">
        <f t="shared" si="8"/>
        <v>1020000</v>
      </c>
      <c r="G43" s="85">
        <f t="shared" si="8"/>
        <v>1020000</v>
      </c>
      <c r="H43" s="85">
        <f t="shared" si="9"/>
        <v>2040000</v>
      </c>
    </row>
    <row r="44" spans="1:8">
      <c r="A44" s="138">
        <v>38</v>
      </c>
      <c r="B44" s="86" t="s">
        <v>5</v>
      </c>
      <c r="C44" s="85">
        <v>1</v>
      </c>
      <c r="D44" s="129">
        <v>130000</v>
      </c>
      <c r="E44" s="85">
        <f t="shared" si="1"/>
        <v>130000</v>
      </c>
      <c r="F44" s="85">
        <f t="shared" si="8"/>
        <v>780000</v>
      </c>
      <c r="G44" s="85">
        <f t="shared" si="8"/>
        <v>780000</v>
      </c>
      <c r="H44" s="85">
        <f t="shared" si="9"/>
        <v>1560000</v>
      </c>
    </row>
    <row r="45" spans="1:8">
      <c r="A45" s="138">
        <v>39</v>
      </c>
      <c r="B45" s="86" t="s">
        <v>6</v>
      </c>
      <c r="C45" s="85">
        <v>1</v>
      </c>
      <c r="D45" s="129">
        <v>170000</v>
      </c>
      <c r="E45" s="85">
        <f t="shared" si="1"/>
        <v>170000</v>
      </c>
      <c r="F45" s="85">
        <f t="shared" si="8"/>
        <v>1020000</v>
      </c>
      <c r="G45" s="85">
        <f t="shared" si="8"/>
        <v>1020000</v>
      </c>
      <c r="H45" s="85">
        <f t="shared" si="9"/>
        <v>2040000</v>
      </c>
    </row>
    <row r="46" spans="1:8">
      <c r="A46" s="138">
        <v>40</v>
      </c>
      <c r="B46" s="93" t="s">
        <v>7</v>
      </c>
      <c r="C46" s="85">
        <v>1</v>
      </c>
      <c r="D46" s="129">
        <v>140000</v>
      </c>
      <c r="E46" s="85">
        <f t="shared" si="1"/>
        <v>140000</v>
      </c>
      <c r="F46" s="85">
        <f t="shared" si="8"/>
        <v>840000</v>
      </c>
      <c r="G46" s="85">
        <f t="shared" si="8"/>
        <v>840000</v>
      </c>
      <c r="H46" s="85">
        <f t="shared" si="9"/>
        <v>1680000</v>
      </c>
    </row>
    <row r="47" spans="1:8">
      <c r="A47" s="138">
        <v>41</v>
      </c>
      <c r="B47" s="86" t="s">
        <v>10</v>
      </c>
      <c r="C47" s="85">
        <v>1</v>
      </c>
      <c r="D47" s="129">
        <v>150000</v>
      </c>
      <c r="E47" s="85">
        <f t="shared" si="1"/>
        <v>150000</v>
      </c>
      <c r="F47" s="85">
        <f t="shared" si="8"/>
        <v>900000</v>
      </c>
      <c r="G47" s="85">
        <f t="shared" si="8"/>
        <v>900000</v>
      </c>
      <c r="H47" s="85">
        <f t="shared" si="9"/>
        <v>1800000</v>
      </c>
    </row>
    <row r="48" spans="1:8">
      <c r="A48" s="138">
        <v>42</v>
      </c>
      <c r="B48" s="86" t="s">
        <v>24</v>
      </c>
      <c r="C48" s="85">
        <v>1</v>
      </c>
      <c r="D48" s="129">
        <v>140000</v>
      </c>
      <c r="E48" s="85">
        <f t="shared" si="1"/>
        <v>140000</v>
      </c>
      <c r="F48" s="85">
        <f t="shared" si="8"/>
        <v>840000</v>
      </c>
      <c r="G48" s="85">
        <f t="shared" si="8"/>
        <v>840000</v>
      </c>
      <c r="H48" s="85">
        <f t="shared" si="9"/>
        <v>1680000</v>
      </c>
    </row>
    <row r="49" spans="1:8">
      <c r="A49" s="138">
        <v>43</v>
      </c>
      <c r="B49" s="93" t="s">
        <v>23</v>
      </c>
      <c r="C49" s="85">
        <v>4</v>
      </c>
      <c r="D49" s="129">
        <v>480000</v>
      </c>
      <c r="E49" s="85">
        <f t="shared" si="1"/>
        <v>480000</v>
      </c>
      <c r="F49" s="85">
        <f t="shared" si="8"/>
        <v>2880000</v>
      </c>
      <c r="G49" s="85">
        <f t="shared" si="8"/>
        <v>2880000</v>
      </c>
      <c r="H49" s="85">
        <f t="shared" si="9"/>
        <v>5760000</v>
      </c>
    </row>
    <row r="50" spans="1:8">
      <c r="A50" s="138">
        <v>44</v>
      </c>
      <c r="B50" s="86" t="s">
        <v>70</v>
      </c>
      <c r="C50" s="85">
        <v>1</v>
      </c>
      <c r="D50" s="129">
        <v>110000</v>
      </c>
      <c r="E50" s="85">
        <f t="shared" si="1"/>
        <v>110000</v>
      </c>
      <c r="F50" s="85">
        <f t="shared" si="8"/>
        <v>660000</v>
      </c>
      <c r="G50" s="85">
        <f t="shared" si="8"/>
        <v>660000</v>
      </c>
      <c r="H50" s="85">
        <f t="shared" si="9"/>
        <v>1320000</v>
      </c>
    </row>
    <row r="51" spans="1:8">
      <c r="A51" s="138">
        <v>45</v>
      </c>
      <c r="B51" s="93" t="s">
        <v>21</v>
      </c>
      <c r="C51" s="85">
        <v>1</v>
      </c>
      <c r="D51" s="129">
        <v>200000</v>
      </c>
      <c r="E51" s="85">
        <f t="shared" si="1"/>
        <v>200000</v>
      </c>
      <c r="F51" s="85">
        <f t="shared" si="8"/>
        <v>1200000</v>
      </c>
      <c r="G51" s="85">
        <f t="shared" si="8"/>
        <v>1200000</v>
      </c>
      <c r="H51" s="85">
        <f t="shared" si="9"/>
        <v>2400000</v>
      </c>
    </row>
    <row r="52" spans="1:8">
      <c r="A52" s="138">
        <v>46</v>
      </c>
      <c r="B52" s="93" t="s">
        <v>22</v>
      </c>
      <c r="C52" s="85">
        <v>1</v>
      </c>
      <c r="D52" s="129">
        <v>160000</v>
      </c>
      <c r="E52" s="85">
        <f t="shared" si="1"/>
        <v>160000</v>
      </c>
      <c r="F52" s="85">
        <f t="shared" si="8"/>
        <v>960000</v>
      </c>
      <c r="G52" s="85">
        <f t="shared" si="8"/>
        <v>960000</v>
      </c>
      <c r="H52" s="85">
        <f t="shared" si="9"/>
        <v>1920000</v>
      </c>
    </row>
    <row r="53" spans="1:8">
      <c r="A53" s="138">
        <v>47</v>
      </c>
      <c r="B53" s="130" t="s">
        <v>71</v>
      </c>
      <c r="C53" s="135">
        <v>1</v>
      </c>
      <c r="D53" s="120">
        <v>180000</v>
      </c>
      <c r="E53" s="85">
        <f t="shared" ref="E53" si="10">D53</f>
        <v>180000</v>
      </c>
      <c r="F53" s="85">
        <f t="shared" ref="F53" si="11">D53*6</f>
        <v>1080000</v>
      </c>
      <c r="G53" s="85">
        <f t="shared" ref="G53" si="12">E53*6</f>
        <v>1080000</v>
      </c>
      <c r="H53" s="85">
        <f t="shared" ref="H53" si="13">F53+G53</f>
        <v>2160000</v>
      </c>
    </row>
    <row r="54" spans="1:8">
      <c r="A54" s="138">
        <v>48</v>
      </c>
      <c r="B54" s="93" t="s">
        <v>27</v>
      </c>
      <c r="C54" s="85">
        <v>9</v>
      </c>
      <c r="D54" s="129">
        <v>1260000</v>
      </c>
      <c r="E54" s="85">
        <f t="shared" si="1"/>
        <v>1260000</v>
      </c>
      <c r="F54" s="85">
        <f t="shared" si="8"/>
        <v>7560000</v>
      </c>
      <c r="G54" s="85">
        <f t="shared" si="8"/>
        <v>7560000</v>
      </c>
      <c r="H54" s="85">
        <f t="shared" si="9"/>
        <v>15120000</v>
      </c>
    </row>
    <row r="55" spans="1:8" ht="60">
      <c r="A55" s="138">
        <v>49</v>
      </c>
      <c r="B55" s="86" t="s">
        <v>73</v>
      </c>
      <c r="C55" s="85"/>
      <c r="D55" s="102"/>
      <c r="E55" s="85"/>
      <c r="F55" s="85"/>
      <c r="G55" s="85"/>
      <c r="H55" s="85"/>
    </row>
    <row r="56" spans="1:8" ht="60">
      <c r="A56" s="138">
        <v>50</v>
      </c>
      <c r="B56" s="86" t="s">
        <v>47</v>
      </c>
      <c r="C56" s="85"/>
      <c r="D56" s="102"/>
      <c r="E56" s="86"/>
      <c r="F56" s="85"/>
      <c r="G56" s="85"/>
      <c r="H56" s="85"/>
    </row>
    <row r="57" spans="1:8" ht="24">
      <c r="A57" s="138">
        <v>51</v>
      </c>
      <c r="B57" s="91" t="s">
        <v>72</v>
      </c>
      <c r="C57" s="119">
        <v>1</v>
      </c>
      <c r="D57" s="116">
        <v>170000</v>
      </c>
      <c r="E57" s="85">
        <f t="shared" ref="E57" si="14">D57</f>
        <v>170000</v>
      </c>
      <c r="F57" s="85">
        <f t="shared" ref="F57" si="15">D57*6</f>
        <v>1020000</v>
      </c>
      <c r="G57" s="85">
        <f t="shared" ref="G57" si="16">E57*6</f>
        <v>1020000</v>
      </c>
      <c r="H57" s="85">
        <f t="shared" ref="H57" si="17">F57+G57</f>
        <v>2040000</v>
      </c>
    </row>
    <row r="58" spans="1:8">
      <c r="A58" s="138">
        <v>52</v>
      </c>
      <c r="B58" s="86" t="s">
        <v>60</v>
      </c>
      <c r="C58" s="85">
        <v>1</v>
      </c>
      <c r="D58" s="129">
        <v>140000</v>
      </c>
      <c r="E58" s="85">
        <f t="shared" ref="E58:E60" si="18">D58</f>
        <v>140000</v>
      </c>
      <c r="F58" s="85">
        <f t="shared" ref="F58:G60" si="19">D58*6</f>
        <v>840000</v>
      </c>
      <c r="G58" s="85">
        <f t="shared" si="19"/>
        <v>840000</v>
      </c>
      <c r="H58" s="85">
        <f t="shared" ref="H58:H60" si="20">F58+G58</f>
        <v>1680000</v>
      </c>
    </row>
    <row r="59" spans="1:8">
      <c r="A59" s="138">
        <v>53</v>
      </c>
      <c r="B59" s="93" t="s">
        <v>74</v>
      </c>
      <c r="C59" s="85">
        <v>1</v>
      </c>
      <c r="D59" s="129">
        <v>175000</v>
      </c>
      <c r="E59" s="85">
        <f t="shared" si="18"/>
        <v>175000</v>
      </c>
      <c r="F59" s="85">
        <f t="shared" si="19"/>
        <v>1050000</v>
      </c>
      <c r="G59" s="85">
        <f t="shared" si="19"/>
        <v>1050000</v>
      </c>
      <c r="H59" s="85">
        <f t="shared" si="20"/>
        <v>2100000</v>
      </c>
    </row>
    <row r="60" spans="1:8">
      <c r="A60" s="138">
        <v>54</v>
      </c>
      <c r="B60" s="93" t="s">
        <v>17</v>
      </c>
      <c r="C60" s="85">
        <v>1</v>
      </c>
      <c r="D60" s="129">
        <v>160000</v>
      </c>
      <c r="E60" s="85">
        <f t="shared" si="18"/>
        <v>160000</v>
      </c>
      <c r="F60" s="85">
        <f t="shared" si="19"/>
        <v>960000</v>
      </c>
      <c r="G60" s="85">
        <f t="shared" si="19"/>
        <v>960000</v>
      </c>
      <c r="H60" s="85">
        <f t="shared" si="20"/>
        <v>1920000</v>
      </c>
    </row>
    <row r="61" spans="1:8" ht="24">
      <c r="A61" s="138">
        <v>55</v>
      </c>
      <c r="B61" s="86" t="s">
        <v>75</v>
      </c>
      <c r="C61" s="85">
        <v>1</v>
      </c>
      <c r="D61" s="129">
        <v>110000</v>
      </c>
      <c r="E61" s="85">
        <f t="shared" si="1"/>
        <v>110000</v>
      </c>
      <c r="F61" s="85">
        <f>D61*4</f>
        <v>440000</v>
      </c>
      <c r="G61" s="85">
        <f>E61*4</f>
        <v>440000</v>
      </c>
      <c r="H61" s="85">
        <f t="shared" si="9"/>
        <v>880000</v>
      </c>
    </row>
    <row r="62" spans="1:8" ht="24">
      <c r="A62" s="138">
        <v>56</v>
      </c>
      <c r="B62" s="86" t="s">
        <v>61</v>
      </c>
      <c r="C62" s="85">
        <v>1</v>
      </c>
      <c r="D62" s="129">
        <v>110000</v>
      </c>
      <c r="E62" s="85">
        <f t="shared" si="1"/>
        <v>110000</v>
      </c>
      <c r="F62" s="85">
        <f>D62*4</f>
        <v>440000</v>
      </c>
      <c r="G62" s="85">
        <f>E62*4</f>
        <v>440000</v>
      </c>
      <c r="H62" s="85">
        <f t="shared" si="9"/>
        <v>880000</v>
      </c>
    </row>
    <row r="63" spans="1:8">
      <c r="A63" s="138">
        <v>57</v>
      </c>
      <c r="B63" s="94" t="s">
        <v>62</v>
      </c>
      <c r="C63" s="85">
        <v>2</v>
      </c>
      <c r="D63" s="129">
        <v>220000</v>
      </c>
      <c r="E63" s="126">
        <f t="shared" si="1"/>
        <v>220000</v>
      </c>
      <c r="F63" s="126">
        <f>D63*6</f>
        <v>1320000</v>
      </c>
      <c r="G63" s="126">
        <f t="shared" ref="G63:G65" si="21">E63*6</f>
        <v>1320000</v>
      </c>
      <c r="H63" s="126">
        <f t="shared" si="9"/>
        <v>2640000</v>
      </c>
    </row>
    <row r="64" spans="1:8">
      <c r="A64" s="138">
        <v>58</v>
      </c>
      <c r="B64" s="96" t="s">
        <v>63</v>
      </c>
      <c r="C64" s="131">
        <v>2</v>
      </c>
      <c r="D64" s="129">
        <v>240000</v>
      </c>
      <c r="E64" s="126">
        <f t="shared" si="1"/>
        <v>240000</v>
      </c>
      <c r="F64" s="126">
        <f t="shared" ref="F64:F65" si="22">D64*6</f>
        <v>1440000</v>
      </c>
      <c r="G64" s="126">
        <f t="shared" si="21"/>
        <v>1440000</v>
      </c>
      <c r="H64" s="126">
        <f t="shared" si="9"/>
        <v>2880000</v>
      </c>
    </row>
    <row r="65" spans="1:8">
      <c r="A65" s="138">
        <v>59</v>
      </c>
      <c r="B65" s="122" t="s">
        <v>29</v>
      </c>
      <c r="C65" s="131">
        <v>2</v>
      </c>
      <c r="D65" s="129">
        <v>240000</v>
      </c>
      <c r="E65" s="126">
        <f t="shared" si="1"/>
        <v>240000</v>
      </c>
      <c r="F65" s="126">
        <f t="shared" si="22"/>
        <v>1440000</v>
      </c>
      <c r="G65" s="126">
        <f t="shared" si="21"/>
        <v>1440000</v>
      </c>
      <c r="H65" s="126">
        <f t="shared" si="9"/>
        <v>2880000</v>
      </c>
    </row>
    <row r="66" spans="1:8" ht="34.5" customHeight="1">
      <c r="A66" s="202" t="s">
        <v>11</v>
      </c>
      <c r="B66" s="203"/>
      <c r="C66" s="203"/>
      <c r="D66" s="203"/>
      <c r="E66" s="203"/>
      <c r="F66" s="203"/>
      <c r="G66" s="203"/>
      <c r="H66" s="204"/>
    </row>
    <row r="67" spans="1:8">
      <c r="A67" s="126">
        <v>60</v>
      </c>
      <c r="B67" s="126" t="s">
        <v>15</v>
      </c>
      <c r="C67" s="126">
        <v>6</v>
      </c>
      <c r="D67" s="126">
        <v>720000</v>
      </c>
      <c r="E67" s="126">
        <f t="shared" ref="E67" si="23">D67</f>
        <v>720000</v>
      </c>
      <c r="F67" s="126">
        <f t="shared" ref="F67:G67" si="24">D67*6</f>
        <v>4320000</v>
      </c>
      <c r="G67" s="126">
        <f t="shared" si="24"/>
        <v>4320000</v>
      </c>
      <c r="H67" s="126">
        <f t="shared" ref="H67" si="25">F67+G67</f>
        <v>8640000</v>
      </c>
    </row>
    <row r="68" spans="1:8" ht="48">
      <c r="A68" s="122" t="s">
        <v>48</v>
      </c>
      <c r="B68" s="122"/>
      <c r="C68" s="126">
        <f>SUM(C7:C67)</f>
        <v>147</v>
      </c>
      <c r="D68" s="126">
        <f t="shared" ref="D68:G68" si="26">SUM(D7:D67)</f>
        <v>24425000</v>
      </c>
      <c r="E68" s="126">
        <f t="shared" si="26"/>
        <v>24425000</v>
      </c>
      <c r="F68" s="122">
        <f t="shared" si="26"/>
        <v>143310000</v>
      </c>
      <c r="G68" s="126">
        <f t="shared" si="26"/>
        <v>143310000</v>
      </c>
      <c r="H68" s="126">
        <f>SUM(H7:H67)</f>
        <v>286620000</v>
      </c>
    </row>
    <row r="69" spans="1:8" ht="33.75" customHeight="1">
      <c r="A69" s="184" t="s">
        <v>83</v>
      </c>
      <c r="B69" s="184"/>
      <c r="C69" s="184"/>
      <c r="D69" s="184"/>
      <c r="E69" s="184"/>
      <c r="F69" s="184"/>
      <c r="G69" s="184"/>
      <c r="H69" s="184"/>
    </row>
    <row r="70" spans="1:8">
      <c r="A70" s="82" t="s">
        <v>49</v>
      </c>
      <c r="B70" s="82"/>
      <c r="C70" s="82"/>
      <c r="D70" s="82"/>
      <c r="E70" s="82"/>
      <c r="F70" s="82"/>
      <c r="G70" s="82"/>
      <c r="H70" s="82"/>
    </row>
    <row r="71" spans="1:8">
      <c r="A71" s="82"/>
      <c r="B71" s="82"/>
      <c r="C71" s="82"/>
      <c r="D71" s="82"/>
      <c r="E71" s="82"/>
      <c r="F71" s="82"/>
      <c r="G71" s="82"/>
      <c r="H71" s="82"/>
    </row>
    <row r="72" spans="1:8">
      <c r="A72" s="82" t="s">
        <v>46</v>
      </c>
      <c r="B72" s="82"/>
      <c r="C72" s="82"/>
      <c r="D72" s="82"/>
      <c r="E72" s="82"/>
      <c r="F72" s="82"/>
      <c r="G72" s="82"/>
      <c r="H72" s="82"/>
    </row>
    <row r="76" spans="1:8">
      <c r="B76" s="118" t="s">
        <v>84</v>
      </c>
    </row>
    <row r="79" spans="1:8">
      <c r="A79" s="153" t="s">
        <v>59</v>
      </c>
      <c r="B79" s="153"/>
      <c r="C79" s="153"/>
      <c r="D79" s="153"/>
      <c r="E79" s="153"/>
      <c r="F79" s="153"/>
      <c r="G79" s="153"/>
      <c r="H79" s="153"/>
    </row>
    <row r="80" spans="1:8">
      <c r="A80" s="153" t="s">
        <v>58</v>
      </c>
      <c r="B80" s="153"/>
      <c r="C80" s="153"/>
      <c r="D80" s="153"/>
      <c r="E80" s="153"/>
      <c r="F80" s="153"/>
      <c r="G80" s="153"/>
      <c r="H80" s="153"/>
    </row>
    <row r="81" spans="1:8">
      <c r="A81" s="79" t="s">
        <v>19</v>
      </c>
      <c r="B81" s="80"/>
      <c r="C81" s="80"/>
      <c r="D81" s="80"/>
      <c r="E81" s="80"/>
      <c r="F81" s="80"/>
      <c r="G81" s="80"/>
      <c r="H81" s="81"/>
    </row>
    <row r="82" spans="1:8">
      <c r="A82" s="79" t="s">
        <v>69</v>
      </c>
      <c r="B82" s="81"/>
      <c r="C82" s="81"/>
      <c r="D82" s="81"/>
      <c r="E82" s="81"/>
      <c r="F82" s="81"/>
      <c r="G82" s="81"/>
      <c r="H82" s="81"/>
    </row>
    <row r="83" spans="1:8" ht="33">
      <c r="A83" s="154" t="s">
        <v>50</v>
      </c>
      <c r="B83" s="132" t="s">
        <v>65</v>
      </c>
      <c r="C83" s="127" t="s">
        <v>53</v>
      </c>
      <c r="D83" s="154" t="s">
        <v>54</v>
      </c>
      <c r="E83" s="154" t="s">
        <v>55</v>
      </c>
      <c r="F83" s="128" t="s">
        <v>51</v>
      </c>
      <c r="G83" s="128" t="s">
        <v>56</v>
      </c>
      <c r="H83" s="128" t="s">
        <v>52</v>
      </c>
    </row>
    <row r="84" spans="1:8">
      <c r="A84" s="84">
        <v>1</v>
      </c>
      <c r="B84" s="84">
        <v>2</v>
      </c>
      <c r="C84" s="84">
        <v>3</v>
      </c>
      <c r="D84" s="84">
        <v>4</v>
      </c>
      <c r="E84" s="84">
        <v>5</v>
      </c>
      <c r="F84" s="84">
        <v>6</v>
      </c>
      <c r="G84" s="84">
        <v>7</v>
      </c>
      <c r="H84" s="84">
        <v>8</v>
      </c>
    </row>
    <row r="85" spans="1:8">
      <c r="A85" s="155">
        <v>1</v>
      </c>
      <c r="B85" s="156" t="s">
        <v>30</v>
      </c>
      <c r="C85" s="155">
        <v>1</v>
      </c>
      <c r="D85" s="152">
        <v>350000</v>
      </c>
      <c r="E85" s="155">
        <f>D85</f>
        <v>350000</v>
      </c>
      <c r="F85" s="155">
        <f t="shared" ref="F85:F113" si="27">D85*6</f>
        <v>2100000</v>
      </c>
      <c r="G85" s="155">
        <f t="shared" ref="G85" si="28">E85*6</f>
        <v>2100000</v>
      </c>
      <c r="H85" s="155">
        <f>F85+G85</f>
        <v>4200000</v>
      </c>
    </row>
    <row r="86" spans="1:8">
      <c r="A86" s="155">
        <v>2</v>
      </c>
      <c r="B86" s="156" t="s">
        <v>31</v>
      </c>
      <c r="C86" s="155">
        <v>1</v>
      </c>
      <c r="D86" s="152">
        <v>300000</v>
      </c>
      <c r="E86" s="155">
        <f>D86</f>
        <v>300000</v>
      </c>
      <c r="F86" s="155">
        <f t="shared" si="27"/>
        <v>1800000</v>
      </c>
      <c r="G86" s="155">
        <f>E86*6</f>
        <v>1800000</v>
      </c>
      <c r="H86" s="155">
        <f>F86+G86</f>
        <v>3600000</v>
      </c>
    </row>
    <row r="87" spans="1:8">
      <c r="A87" s="155">
        <v>3</v>
      </c>
      <c r="B87" s="156" t="s">
        <v>32</v>
      </c>
      <c r="C87" s="155">
        <v>1</v>
      </c>
      <c r="D87" s="152">
        <v>310000</v>
      </c>
      <c r="E87" s="155">
        <f t="shared" ref="E87:E89" si="29">D87</f>
        <v>310000</v>
      </c>
      <c r="F87" s="155">
        <f t="shared" si="27"/>
        <v>1860000</v>
      </c>
      <c r="G87" s="155">
        <f t="shared" ref="G87:G113" si="30">E87*6</f>
        <v>1860000</v>
      </c>
      <c r="H87" s="155">
        <f>F87+G87</f>
        <v>3720000</v>
      </c>
    </row>
    <row r="88" spans="1:8">
      <c r="A88" s="155">
        <v>4</v>
      </c>
      <c r="B88" s="156" t="s">
        <v>0</v>
      </c>
      <c r="C88" s="155">
        <v>1</v>
      </c>
      <c r="D88" s="152">
        <v>270000</v>
      </c>
      <c r="E88" s="155">
        <f t="shared" si="29"/>
        <v>270000</v>
      </c>
      <c r="F88" s="155">
        <f t="shared" si="27"/>
        <v>1620000</v>
      </c>
      <c r="G88" s="155">
        <f t="shared" si="30"/>
        <v>1620000</v>
      </c>
      <c r="H88" s="155">
        <f t="shared" ref="H88" si="31">F88+G88</f>
        <v>3240000</v>
      </c>
    </row>
    <row r="89" spans="1:8">
      <c r="A89" s="155">
        <v>5</v>
      </c>
      <c r="B89" s="86" t="s">
        <v>14</v>
      </c>
      <c r="C89" s="155">
        <v>1</v>
      </c>
      <c r="D89" s="152">
        <v>250000</v>
      </c>
      <c r="E89" s="155">
        <f t="shared" si="29"/>
        <v>250000</v>
      </c>
      <c r="F89" s="155">
        <f t="shared" si="27"/>
        <v>1500000</v>
      </c>
      <c r="G89" s="155">
        <f t="shared" si="30"/>
        <v>1500000</v>
      </c>
      <c r="H89" s="155">
        <f>F89+G89</f>
        <v>3000000</v>
      </c>
    </row>
    <row r="90" spans="1:8">
      <c r="A90" s="155">
        <v>6</v>
      </c>
      <c r="B90" s="90" t="s">
        <v>12</v>
      </c>
      <c r="C90" s="155">
        <v>2</v>
      </c>
      <c r="D90" s="152">
        <v>340000</v>
      </c>
      <c r="E90" s="155">
        <f>D90</f>
        <v>340000</v>
      </c>
      <c r="F90" s="155">
        <f t="shared" si="27"/>
        <v>2040000</v>
      </c>
      <c r="G90" s="155">
        <f t="shared" si="30"/>
        <v>2040000</v>
      </c>
      <c r="H90" s="155">
        <f t="shared" ref="H90:H113" si="32">F90+G90</f>
        <v>4080000</v>
      </c>
    </row>
    <row r="91" spans="1:8">
      <c r="A91" s="155">
        <v>7</v>
      </c>
      <c r="B91" s="156" t="s">
        <v>33</v>
      </c>
      <c r="C91" s="155">
        <v>1</v>
      </c>
      <c r="D91" s="152">
        <v>150000</v>
      </c>
      <c r="E91" s="155">
        <f>D91</f>
        <v>150000</v>
      </c>
      <c r="F91" s="155">
        <f t="shared" si="27"/>
        <v>900000</v>
      </c>
      <c r="G91" s="155">
        <f t="shared" si="30"/>
        <v>900000</v>
      </c>
      <c r="H91" s="155">
        <f t="shared" si="32"/>
        <v>1800000</v>
      </c>
    </row>
    <row r="92" spans="1:8">
      <c r="A92" s="155">
        <v>8</v>
      </c>
      <c r="B92" s="86" t="s">
        <v>34</v>
      </c>
      <c r="C92" s="85">
        <v>1</v>
      </c>
      <c r="D92" s="152">
        <v>160000</v>
      </c>
      <c r="E92" s="85">
        <f t="shared" ref="E92:E114" si="33">D92</f>
        <v>160000</v>
      </c>
      <c r="F92" s="85">
        <f t="shared" si="27"/>
        <v>960000</v>
      </c>
      <c r="G92" s="85">
        <f t="shared" si="30"/>
        <v>960000</v>
      </c>
      <c r="H92" s="85">
        <f t="shared" si="32"/>
        <v>1920000</v>
      </c>
    </row>
    <row r="93" spans="1:8">
      <c r="A93" s="155">
        <v>9</v>
      </c>
      <c r="B93" s="86" t="s">
        <v>35</v>
      </c>
      <c r="C93" s="85">
        <v>1</v>
      </c>
      <c r="D93" s="102">
        <v>150000</v>
      </c>
      <c r="E93" s="85">
        <f t="shared" si="33"/>
        <v>150000</v>
      </c>
      <c r="F93" s="85">
        <f t="shared" si="27"/>
        <v>900000</v>
      </c>
      <c r="G93" s="85">
        <f t="shared" si="30"/>
        <v>900000</v>
      </c>
      <c r="H93" s="85">
        <f t="shared" si="32"/>
        <v>1800000</v>
      </c>
    </row>
    <row r="94" spans="1:8">
      <c r="A94" s="155">
        <v>10</v>
      </c>
      <c r="B94" s="86" t="s">
        <v>36</v>
      </c>
      <c r="C94" s="155">
        <v>1</v>
      </c>
      <c r="D94" s="152">
        <v>140000</v>
      </c>
      <c r="E94" s="155">
        <f t="shared" si="33"/>
        <v>140000</v>
      </c>
      <c r="F94" s="155">
        <f t="shared" si="27"/>
        <v>840000</v>
      </c>
      <c r="G94" s="155">
        <f t="shared" si="30"/>
        <v>840000</v>
      </c>
      <c r="H94" s="155">
        <f t="shared" si="32"/>
        <v>1680000</v>
      </c>
    </row>
    <row r="95" spans="1:8">
      <c r="A95" s="155">
        <v>11</v>
      </c>
      <c r="B95" s="86" t="s">
        <v>37</v>
      </c>
      <c r="C95" s="85">
        <v>1</v>
      </c>
      <c r="D95" s="102">
        <v>170000</v>
      </c>
      <c r="E95" s="155">
        <f t="shared" si="33"/>
        <v>170000</v>
      </c>
      <c r="F95" s="155">
        <f t="shared" si="27"/>
        <v>1020000</v>
      </c>
      <c r="G95" s="155">
        <f t="shared" si="30"/>
        <v>1020000</v>
      </c>
      <c r="H95" s="155">
        <f t="shared" si="32"/>
        <v>2040000</v>
      </c>
    </row>
    <row r="96" spans="1:8">
      <c r="A96" s="155">
        <v>12</v>
      </c>
      <c r="B96" s="86" t="s">
        <v>38</v>
      </c>
      <c r="C96" s="85">
        <v>1</v>
      </c>
      <c r="D96" s="102">
        <v>250000</v>
      </c>
      <c r="E96" s="155">
        <f t="shared" si="33"/>
        <v>250000</v>
      </c>
      <c r="F96" s="155">
        <f t="shared" si="27"/>
        <v>1500000</v>
      </c>
      <c r="G96" s="155">
        <f t="shared" si="30"/>
        <v>1500000</v>
      </c>
      <c r="H96" s="155">
        <f t="shared" si="32"/>
        <v>3000000</v>
      </c>
    </row>
    <row r="97" spans="1:8">
      <c r="A97" s="155">
        <v>13</v>
      </c>
      <c r="B97" s="86" t="s">
        <v>25</v>
      </c>
      <c r="C97" s="155">
        <v>1</v>
      </c>
      <c r="D97" s="152">
        <v>120000</v>
      </c>
      <c r="E97" s="155">
        <f t="shared" si="33"/>
        <v>120000</v>
      </c>
      <c r="F97" s="155">
        <f t="shared" si="27"/>
        <v>720000</v>
      </c>
      <c r="G97" s="155">
        <f t="shared" si="30"/>
        <v>720000</v>
      </c>
      <c r="H97" s="155">
        <f t="shared" si="32"/>
        <v>1440000</v>
      </c>
    </row>
    <row r="98" spans="1:8">
      <c r="A98" s="155">
        <v>14</v>
      </c>
      <c r="B98" s="86" t="s">
        <v>20</v>
      </c>
      <c r="C98" s="85">
        <v>1</v>
      </c>
      <c r="D98" s="102">
        <v>160000</v>
      </c>
      <c r="E98" s="155">
        <f t="shared" si="33"/>
        <v>160000</v>
      </c>
      <c r="F98" s="155">
        <f t="shared" si="27"/>
        <v>960000</v>
      </c>
      <c r="G98" s="155">
        <f t="shared" si="30"/>
        <v>960000</v>
      </c>
      <c r="H98" s="155">
        <f t="shared" si="32"/>
        <v>1920000</v>
      </c>
    </row>
    <row r="99" spans="1:8">
      <c r="A99" s="155">
        <v>15</v>
      </c>
      <c r="B99" s="87" t="s">
        <v>39</v>
      </c>
      <c r="C99" s="89">
        <v>1</v>
      </c>
      <c r="D99" s="152">
        <v>130000</v>
      </c>
      <c r="E99" s="89">
        <f t="shared" si="33"/>
        <v>130000</v>
      </c>
      <c r="F99" s="89">
        <f t="shared" si="27"/>
        <v>780000</v>
      </c>
      <c r="G99" s="89">
        <f t="shared" si="30"/>
        <v>780000</v>
      </c>
      <c r="H99" s="89">
        <f t="shared" si="32"/>
        <v>1560000</v>
      </c>
    </row>
    <row r="100" spans="1:8">
      <c r="A100" s="155">
        <v>16</v>
      </c>
      <c r="B100" s="83" t="s">
        <v>26</v>
      </c>
      <c r="C100" s="89">
        <v>1</v>
      </c>
      <c r="D100" s="102">
        <v>230000</v>
      </c>
      <c r="E100" s="89">
        <f t="shared" si="33"/>
        <v>230000</v>
      </c>
      <c r="F100" s="89">
        <f t="shared" si="27"/>
        <v>1380000</v>
      </c>
      <c r="G100" s="89">
        <f t="shared" si="30"/>
        <v>1380000</v>
      </c>
      <c r="H100" s="89">
        <f t="shared" si="32"/>
        <v>2760000</v>
      </c>
    </row>
    <row r="101" spans="1:8">
      <c r="A101" s="155">
        <v>17</v>
      </c>
      <c r="B101" s="86" t="s">
        <v>40</v>
      </c>
      <c r="C101" s="155">
        <v>1</v>
      </c>
      <c r="D101" s="152">
        <v>160000</v>
      </c>
      <c r="E101" s="155">
        <f t="shared" si="33"/>
        <v>160000</v>
      </c>
      <c r="F101" s="155">
        <f t="shared" si="27"/>
        <v>960000</v>
      </c>
      <c r="G101" s="155">
        <f t="shared" si="30"/>
        <v>960000</v>
      </c>
      <c r="H101" s="155">
        <f t="shared" si="32"/>
        <v>1920000</v>
      </c>
    </row>
    <row r="102" spans="1:8" ht="24">
      <c r="A102" s="155">
        <v>18</v>
      </c>
      <c r="B102" s="86" t="s">
        <v>41</v>
      </c>
      <c r="C102" s="85">
        <v>1</v>
      </c>
      <c r="D102" s="102">
        <v>280000</v>
      </c>
      <c r="E102" s="85">
        <f t="shared" si="33"/>
        <v>280000</v>
      </c>
      <c r="F102" s="85">
        <f t="shared" si="27"/>
        <v>1680000</v>
      </c>
      <c r="G102" s="85">
        <f t="shared" si="30"/>
        <v>1680000</v>
      </c>
      <c r="H102" s="85">
        <f t="shared" si="32"/>
        <v>3360000</v>
      </c>
    </row>
    <row r="103" spans="1:8">
      <c r="A103" s="155">
        <v>19</v>
      </c>
      <c r="B103" s="86" t="s">
        <v>42</v>
      </c>
      <c r="C103" s="85">
        <v>1</v>
      </c>
      <c r="D103" s="102">
        <v>210000</v>
      </c>
      <c r="E103" s="85">
        <f t="shared" si="33"/>
        <v>210000</v>
      </c>
      <c r="F103" s="85">
        <f t="shared" si="27"/>
        <v>1260000</v>
      </c>
      <c r="G103" s="85">
        <f t="shared" si="30"/>
        <v>1260000</v>
      </c>
      <c r="H103" s="85">
        <f t="shared" si="32"/>
        <v>2520000</v>
      </c>
    </row>
    <row r="104" spans="1:8">
      <c r="A104" s="155">
        <v>20</v>
      </c>
      <c r="B104" s="86" t="s">
        <v>28</v>
      </c>
      <c r="C104" s="85">
        <v>4</v>
      </c>
      <c r="D104" s="102">
        <v>760000</v>
      </c>
      <c r="E104" s="155">
        <f t="shared" si="33"/>
        <v>760000</v>
      </c>
      <c r="F104" s="155">
        <f t="shared" si="27"/>
        <v>4560000</v>
      </c>
      <c r="G104" s="155">
        <f t="shared" si="30"/>
        <v>4560000</v>
      </c>
      <c r="H104" s="155">
        <f t="shared" si="32"/>
        <v>9120000</v>
      </c>
    </row>
    <row r="105" spans="1:8" ht="24">
      <c r="A105" s="155">
        <v>21</v>
      </c>
      <c r="B105" s="86" t="s">
        <v>82</v>
      </c>
      <c r="C105" s="85">
        <v>5</v>
      </c>
      <c r="D105" s="102">
        <v>1100000</v>
      </c>
      <c r="E105" s="85">
        <f t="shared" si="33"/>
        <v>1100000</v>
      </c>
      <c r="F105" s="85">
        <f t="shared" si="27"/>
        <v>6600000</v>
      </c>
      <c r="G105" s="85">
        <f t="shared" si="30"/>
        <v>6600000</v>
      </c>
      <c r="H105" s="85">
        <f t="shared" si="32"/>
        <v>13200000</v>
      </c>
    </row>
    <row r="106" spans="1:8">
      <c r="A106" s="155">
        <v>22</v>
      </c>
      <c r="B106" s="86" t="s">
        <v>57</v>
      </c>
      <c r="C106" s="85">
        <v>3</v>
      </c>
      <c r="D106" s="152">
        <v>480000</v>
      </c>
      <c r="E106" s="85">
        <f t="shared" si="33"/>
        <v>480000</v>
      </c>
      <c r="F106" s="85">
        <f t="shared" si="27"/>
        <v>2880000</v>
      </c>
      <c r="G106" s="85">
        <f t="shared" si="30"/>
        <v>2880000</v>
      </c>
      <c r="H106" s="85">
        <f t="shared" si="32"/>
        <v>5760000</v>
      </c>
    </row>
    <row r="107" spans="1:8">
      <c r="A107" s="155">
        <v>23</v>
      </c>
      <c r="B107" s="86" t="s">
        <v>1</v>
      </c>
      <c r="C107" s="85">
        <v>2</v>
      </c>
      <c r="D107" s="152">
        <v>320000</v>
      </c>
      <c r="E107" s="85">
        <f t="shared" si="33"/>
        <v>320000</v>
      </c>
      <c r="F107" s="85">
        <f t="shared" si="27"/>
        <v>1920000</v>
      </c>
      <c r="G107" s="85">
        <f t="shared" si="30"/>
        <v>1920000</v>
      </c>
      <c r="H107" s="85">
        <f t="shared" si="32"/>
        <v>3840000</v>
      </c>
    </row>
    <row r="108" spans="1:8" ht="24">
      <c r="A108" s="155">
        <v>24</v>
      </c>
      <c r="B108" s="86" t="s">
        <v>77</v>
      </c>
      <c r="C108" s="85">
        <v>1</v>
      </c>
      <c r="D108" s="152">
        <v>170000</v>
      </c>
      <c r="E108" s="85">
        <f t="shared" si="33"/>
        <v>170000</v>
      </c>
      <c r="F108" s="85">
        <f t="shared" si="27"/>
        <v>1020000</v>
      </c>
      <c r="G108" s="85">
        <f t="shared" si="30"/>
        <v>1020000</v>
      </c>
      <c r="H108" s="85">
        <f t="shared" si="32"/>
        <v>2040000</v>
      </c>
    </row>
    <row r="109" spans="1:8">
      <c r="A109" s="155">
        <v>25</v>
      </c>
      <c r="B109" s="86" t="s">
        <v>29</v>
      </c>
      <c r="C109" s="85">
        <v>12</v>
      </c>
      <c r="D109" s="102">
        <v>2880000</v>
      </c>
      <c r="E109" s="85">
        <f t="shared" si="33"/>
        <v>2880000</v>
      </c>
      <c r="F109" s="85">
        <f t="shared" si="27"/>
        <v>17280000</v>
      </c>
      <c r="G109" s="85">
        <f t="shared" si="30"/>
        <v>17280000</v>
      </c>
      <c r="H109" s="85">
        <f t="shared" si="32"/>
        <v>34560000</v>
      </c>
    </row>
    <row r="110" spans="1:8">
      <c r="A110" s="155">
        <v>26</v>
      </c>
      <c r="B110" s="86" t="s">
        <v>43</v>
      </c>
      <c r="C110" s="85">
        <v>1</v>
      </c>
      <c r="D110" s="152">
        <v>140000</v>
      </c>
      <c r="E110" s="85">
        <f t="shared" si="33"/>
        <v>140000</v>
      </c>
      <c r="F110" s="85">
        <f t="shared" si="27"/>
        <v>840000</v>
      </c>
      <c r="G110" s="85">
        <f t="shared" si="30"/>
        <v>840000</v>
      </c>
      <c r="H110" s="85">
        <f t="shared" si="32"/>
        <v>1680000</v>
      </c>
    </row>
    <row r="111" spans="1:8">
      <c r="A111" s="155">
        <v>27</v>
      </c>
      <c r="B111" s="86" t="s">
        <v>44</v>
      </c>
      <c r="C111" s="85">
        <v>34</v>
      </c>
      <c r="D111" s="102">
        <v>5100000</v>
      </c>
      <c r="E111" s="85">
        <f t="shared" si="33"/>
        <v>5100000</v>
      </c>
      <c r="F111" s="85">
        <f t="shared" si="27"/>
        <v>30600000</v>
      </c>
      <c r="G111" s="85">
        <f t="shared" si="30"/>
        <v>30600000</v>
      </c>
      <c r="H111" s="85">
        <f t="shared" si="32"/>
        <v>61200000</v>
      </c>
    </row>
    <row r="112" spans="1:8">
      <c r="A112" s="155">
        <v>28</v>
      </c>
      <c r="B112" s="156" t="s">
        <v>13</v>
      </c>
      <c r="C112" s="155">
        <v>1</v>
      </c>
      <c r="D112" s="152">
        <v>170000</v>
      </c>
      <c r="E112" s="155">
        <f t="shared" si="33"/>
        <v>170000</v>
      </c>
      <c r="F112" s="155">
        <f t="shared" si="27"/>
        <v>1020000</v>
      </c>
      <c r="G112" s="155">
        <f t="shared" si="30"/>
        <v>1020000</v>
      </c>
      <c r="H112" s="155">
        <f t="shared" si="32"/>
        <v>2040000</v>
      </c>
    </row>
    <row r="113" spans="1:8" ht="24">
      <c r="A113" s="155">
        <v>29</v>
      </c>
      <c r="B113" s="93" t="s">
        <v>16</v>
      </c>
      <c r="C113" s="155">
        <v>1</v>
      </c>
      <c r="D113" s="155">
        <v>150000</v>
      </c>
      <c r="E113" s="155">
        <f t="shared" si="33"/>
        <v>150000</v>
      </c>
      <c r="F113" s="155">
        <f t="shared" si="27"/>
        <v>900000</v>
      </c>
      <c r="G113" s="155">
        <f t="shared" si="30"/>
        <v>900000</v>
      </c>
      <c r="H113" s="155">
        <f t="shared" si="32"/>
        <v>1800000</v>
      </c>
    </row>
    <row r="114" spans="1:8">
      <c r="A114" s="155">
        <v>30</v>
      </c>
      <c r="B114" s="93" t="s">
        <v>64</v>
      </c>
      <c r="C114" s="85">
        <v>6</v>
      </c>
      <c r="D114" s="155">
        <v>960000</v>
      </c>
      <c r="E114" s="85">
        <f t="shared" si="33"/>
        <v>960000</v>
      </c>
      <c r="F114" s="85">
        <f t="shared" ref="F114:F116" si="34">D114*4</f>
        <v>3840000</v>
      </c>
      <c r="G114" s="85">
        <f t="shared" ref="G114:G116" si="35">E114*4</f>
        <v>3840000</v>
      </c>
      <c r="H114" s="85">
        <f>F114+G114</f>
        <v>7680000</v>
      </c>
    </row>
    <row r="115" spans="1:8">
      <c r="A115" s="155">
        <v>31</v>
      </c>
      <c r="B115" s="86" t="s">
        <v>8</v>
      </c>
      <c r="C115" s="85">
        <v>2</v>
      </c>
      <c r="D115" s="155">
        <v>320000</v>
      </c>
      <c r="E115" s="85">
        <f>D115</f>
        <v>320000</v>
      </c>
      <c r="F115" s="85">
        <f t="shared" si="34"/>
        <v>1280000</v>
      </c>
      <c r="G115" s="85">
        <f t="shared" si="35"/>
        <v>1280000</v>
      </c>
      <c r="H115" s="85">
        <f>F115+G115</f>
        <v>2560000</v>
      </c>
    </row>
    <row r="116" spans="1:8" ht="24">
      <c r="A116" s="155">
        <v>32</v>
      </c>
      <c r="B116" s="93" t="s">
        <v>18</v>
      </c>
      <c r="C116" s="85">
        <v>1</v>
      </c>
      <c r="D116" s="155">
        <v>120000</v>
      </c>
      <c r="E116" s="85">
        <f t="shared" ref="E116:E132" si="36">D116</f>
        <v>120000</v>
      </c>
      <c r="F116" s="85">
        <f t="shared" si="34"/>
        <v>480000</v>
      </c>
      <c r="G116" s="85">
        <f t="shared" si="35"/>
        <v>480000</v>
      </c>
      <c r="H116" s="85">
        <f t="shared" ref="H116" si="37">F116+G116</f>
        <v>960000</v>
      </c>
    </row>
    <row r="117" spans="1:8">
      <c r="A117" s="155">
        <v>33</v>
      </c>
      <c r="B117" s="86" t="s">
        <v>9</v>
      </c>
      <c r="C117" s="85">
        <v>10</v>
      </c>
      <c r="D117" s="152">
        <v>1600000</v>
      </c>
      <c r="E117" s="85">
        <f t="shared" si="36"/>
        <v>1600000</v>
      </c>
      <c r="F117" s="85">
        <f t="shared" ref="F117:F132" si="38">D117*6</f>
        <v>9600000</v>
      </c>
      <c r="G117" s="85">
        <f t="shared" ref="G117:G132" si="39">E117*6</f>
        <v>9600000</v>
      </c>
      <c r="H117" s="85">
        <f>F117+G117</f>
        <v>19200000</v>
      </c>
    </row>
    <row r="118" spans="1:8">
      <c r="A118" s="155">
        <v>34</v>
      </c>
      <c r="B118" s="94" t="s">
        <v>2</v>
      </c>
      <c r="C118" s="85">
        <v>1</v>
      </c>
      <c r="D118" s="152">
        <v>130000</v>
      </c>
      <c r="E118" s="85">
        <f t="shared" si="36"/>
        <v>130000</v>
      </c>
      <c r="F118" s="85">
        <f t="shared" si="38"/>
        <v>780000</v>
      </c>
      <c r="G118" s="85">
        <f t="shared" si="39"/>
        <v>780000</v>
      </c>
      <c r="H118" s="85">
        <f t="shared" ref="H118:H132" si="40">F118+G118</f>
        <v>1560000</v>
      </c>
    </row>
    <row r="119" spans="1:8">
      <c r="A119" s="155">
        <v>35</v>
      </c>
      <c r="B119" s="94" t="s">
        <v>3</v>
      </c>
      <c r="C119" s="85">
        <v>1</v>
      </c>
      <c r="D119" s="152">
        <v>200000</v>
      </c>
      <c r="E119" s="85">
        <f t="shared" si="36"/>
        <v>200000</v>
      </c>
      <c r="F119" s="85">
        <f t="shared" si="38"/>
        <v>1200000</v>
      </c>
      <c r="G119" s="85">
        <f t="shared" si="39"/>
        <v>1200000</v>
      </c>
      <c r="H119" s="85">
        <f t="shared" si="40"/>
        <v>2400000</v>
      </c>
    </row>
    <row r="120" spans="1:8">
      <c r="A120" s="155">
        <v>36</v>
      </c>
      <c r="B120" s="86" t="s">
        <v>45</v>
      </c>
      <c r="C120" s="85">
        <v>1</v>
      </c>
      <c r="D120" s="152">
        <v>120000</v>
      </c>
      <c r="E120" s="85">
        <f t="shared" si="36"/>
        <v>120000</v>
      </c>
      <c r="F120" s="85">
        <f t="shared" si="38"/>
        <v>720000</v>
      </c>
      <c r="G120" s="85">
        <f t="shared" si="39"/>
        <v>720000</v>
      </c>
      <c r="H120" s="85">
        <f t="shared" si="40"/>
        <v>1440000</v>
      </c>
    </row>
    <row r="121" spans="1:8">
      <c r="A121" s="155">
        <v>37</v>
      </c>
      <c r="B121" s="86" t="s">
        <v>4</v>
      </c>
      <c r="C121" s="85">
        <v>1</v>
      </c>
      <c r="D121" s="152">
        <v>170000</v>
      </c>
      <c r="E121" s="85">
        <f t="shared" si="36"/>
        <v>170000</v>
      </c>
      <c r="F121" s="85">
        <f t="shared" si="38"/>
        <v>1020000</v>
      </c>
      <c r="G121" s="85">
        <f t="shared" si="39"/>
        <v>1020000</v>
      </c>
      <c r="H121" s="85">
        <f t="shared" si="40"/>
        <v>2040000</v>
      </c>
    </row>
    <row r="122" spans="1:8">
      <c r="A122" s="155">
        <v>38</v>
      </c>
      <c r="B122" s="86" t="s">
        <v>5</v>
      </c>
      <c r="C122" s="85">
        <v>1</v>
      </c>
      <c r="D122" s="152">
        <v>130000</v>
      </c>
      <c r="E122" s="85">
        <f t="shared" si="36"/>
        <v>130000</v>
      </c>
      <c r="F122" s="85">
        <f t="shared" si="38"/>
        <v>780000</v>
      </c>
      <c r="G122" s="85">
        <f t="shared" si="39"/>
        <v>780000</v>
      </c>
      <c r="H122" s="85">
        <f t="shared" si="40"/>
        <v>1560000</v>
      </c>
    </row>
    <row r="123" spans="1:8">
      <c r="A123" s="155">
        <v>39</v>
      </c>
      <c r="B123" s="86" t="s">
        <v>6</v>
      </c>
      <c r="C123" s="85">
        <v>1</v>
      </c>
      <c r="D123" s="152">
        <v>170000</v>
      </c>
      <c r="E123" s="85">
        <f t="shared" si="36"/>
        <v>170000</v>
      </c>
      <c r="F123" s="85">
        <f t="shared" si="38"/>
        <v>1020000</v>
      </c>
      <c r="G123" s="85">
        <f t="shared" si="39"/>
        <v>1020000</v>
      </c>
      <c r="H123" s="85">
        <f t="shared" si="40"/>
        <v>2040000</v>
      </c>
    </row>
    <row r="124" spans="1:8">
      <c r="A124" s="155">
        <v>40</v>
      </c>
      <c r="B124" s="93" t="s">
        <v>7</v>
      </c>
      <c r="C124" s="85">
        <v>1</v>
      </c>
      <c r="D124" s="152">
        <v>140000</v>
      </c>
      <c r="E124" s="85">
        <f t="shared" si="36"/>
        <v>140000</v>
      </c>
      <c r="F124" s="85">
        <f t="shared" si="38"/>
        <v>840000</v>
      </c>
      <c r="G124" s="85">
        <f t="shared" si="39"/>
        <v>840000</v>
      </c>
      <c r="H124" s="85">
        <f t="shared" si="40"/>
        <v>1680000</v>
      </c>
    </row>
    <row r="125" spans="1:8">
      <c r="A125" s="155">
        <v>41</v>
      </c>
      <c r="B125" s="86" t="s">
        <v>10</v>
      </c>
      <c r="C125" s="85">
        <v>1</v>
      </c>
      <c r="D125" s="152">
        <v>150000</v>
      </c>
      <c r="E125" s="85">
        <f t="shared" si="36"/>
        <v>150000</v>
      </c>
      <c r="F125" s="85">
        <f t="shared" si="38"/>
        <v>900000</v>
      </c>
      <c r="G125" s="85">
        <f t="shared" si="39"/>
        <v>900000</v>
      </c>
      <c r="H125" s="85">
        <f t="shared" si="40"/>
        <v>1800000</v>
      </c>
    </row>
    <row r="126" spans="1:8">
      <c r="A126" s="155">
        <v>42</v>
      </c>
      <c r="B126" s="86" t="s">
        <v>24</v>
      </c>
      <c r="C126" s="85">
        <v>1</v>
      </c>
      <c r="D126" s="152">
        <v>140000</v>
      </c>
      <c r="E126" s="85">
        <f t="shared" si="36"/>
        <v>140000</v>
      </c>
      <c r="F126" s="85">
        <f t="shared" si="38"/>
        <v>840000</v>
      </c>
      <c r="G126" s="85">
        <f t="shared" si="39"/>
        <v>840000</v>
      </c>
      <c r="H126" s="85">
        <f t="shared" si="40"/>
        <v>1680000</v>
      </c>
    </row>
    <row r="127" spans="1:8">
      <c r="A127" s="155">
        <v>43</v>
      </c>
      <c r="B127" s="93" t="s">
        <v>23</v>
      </c>
      <c r="C127" s="85">
        <v>4</v>
      </c>
      <c r="D127" s="152">
        <v>480000</v>
      </c>
      <c r="E127" s="85">
        <f t="shared" si="36"/>
        <v>480000</v>
      </c>
      <c r="F127" s="85">
        <f t="shared" si="38"/>
        <v>2880000</v>
      </c>
      <c r="G127" s="85">
        <f t="shared" si="39"/>
        <v>2880000</v>
      </c>
      <c r="H127" s="85">
        <f t="shared" si="40"/>
        <v>5760000</v>
      </c>
    </row>
    <row r="128" spans="1:8">
      <c r="A128" s="155">
        <v>44</v>
      </c>
      <c r="B128" s="86" t="s">
        <v>70</v>
      </c>
      <c r="C128" s="85">
        <v>1</v>
      </c>
      <c r="D128" s="152">
        <v>110000</v>
      </c>
      <c r="E128" s="85">
        <f t="shared" si="36"/>
        <v>110000</v>
      </c>
      <c r="F128" s="85">
        <f t="shared" si="38"/>
        <v>660000</v>
      </c>
      <c r="G128" s="85">
        <f t="shared" si="39"/>
        <v>660000</v>
      </c>
      <c r="H128" s="85">
        <f t="shared" si="40"/>
        <v>1320000</v>
      </c>
    </row>
    <row r="129" spans="1:8">
      <c r="A129" s="155">
        <v>45</v>
      </c>
      <c r="B129" s="93" t="s">
        <v>21</v>
      </c>
      <c r="C129" s="85">
        <v>1</v>
      </c>
      <c r="D129" s="152">
        <v>200000</v>
      </c>
      <c r="E129" s="85">
        <f t="shared" si="36"/>
        <v>200000</v>
      </c>
      <c r="F129" s="85">
        <f t="shared" si="38"/>
        <v>1200000</v>
      </c>
      <c r="G129" s="85">
        <f t="shared" si="39"/>
        <v>1200000</v>
      </c>
      <c r="H129" s="85">
        <f t="shared" si="40"/>
        <v>2400000</v>
      </c>
    </row>
    <row r="130" spans="1:8">
      <c r="A130" s="155">
        <v>46</v>
      </c>
      <c r="B130" s="93" t="s">
        <v>22</v>
      </c>
      <c r="C130" s="85">
        <v>1</v>
      </c>
      <c r="D130" s="152">
        <v>160000</v>
      </c>
      <c r="E130" s="85">
        <f t="shared" si="36"/>
        <v>160000</v>
      </c>
      <c r="F130" s="85">
        <f t="shared" si="38"/>
        <v>960000</v>
      </c>
      <c r="G130" s="85">
        <f t="shared" si="39"/>
        <v>960000</v>
      </c>
      <c r="H130" s="85">
        <f t="shared" si="40"/>
        <v>1920000</v>
      </c>
    </row>
    <row r="131" spans="1:8">
      <c r="A131" s="155">
        <v>47</v>
      </c>
      <c r="B131" s="130" t="s">
        <v>71</v>
      </c>
      <c r="C131" s="135">
        <v>1</v>
      </c>
      <c r="D131" s="120">
        <v>180000</v>
      </c>
      <c r="E131" s="85">
        <f t="shared" si="36"/>
        <v>180000</v>
      </c>
      <c r="F131" s="85">
        <f t="shared" si="38"/>
        <v>1080000</v>
      </c>
      <c r="G131" s="85">
        <f t="shared" si="39"/>
        <v>1080000</v>
      </c>
      <c r="H131" s="85">
        <f t="shared" si="40"/>
        <v>2160000</v>
      </c>
    </row>
    <row r="132" spans="1:8">
      <c r="A132" s="155">
        <v>48</v>
      </c>
      <c r="B132" s="93" t="s">
        <v>27</v>
      </c>
      <c r="C132" s="85">
        <v>9</v>
      </c>
      <c r="D132" s="152">
        <v>1260000</v>
      </c>
      <c r="E132" s="85">
        <f t="shared" si="36"/>
        <v>1260000</v>
      </c>
      <c r="F132" s="85">
        <f t="shared" si="38"/>
        <v>7560000</v>
      </c>
      <c r="G132" s="85">
        <f t="shared" si="39"/>
        <v>7560000</v>
      </c>
      <c r="H132" s="85">
        <f t="shared" si="40"/>
        <v>15120000</v>
      </c>
    </row>
    <row r="133" spans="1:8" ht="60">
      <c r="A133" s="155">
        <v>49</v>
      </c>
      <c r="B133" s="86" t="s">
        <v>73</v>
      </c>
      <c r="C133" s="85"/>
      <c r="D133" s="102"/>
      <c r="E133" s="85"/>
      <c r="F133" s="85"/>
      <c r="G133" s="85"/>
      <c r="H133" s="85"/>
    </row>
    <row r="134" spans="1:8" ht="60">
      <c r="A134" s="155">
        <v>50</v>
      </c>
      <c r="B134" s="86" t="s">
        <v>47</v>
      </c>
      <c r="C134" s="85"/>
      <c r="D134" s="102"/>
      <c r="E134" s="86"/>
      <c r="F134" s="85"/>
      <c r="G134" s="85"/>
      <c r="H134" s="85"/>
    </row>
    <row r="135" spans="1:8" ht="51" customHeight="1">
      <c r="A135" s="155">
        <v>51</v>
      </c>
      <c r="B135" s="91" t="s">
        <v>78</v>
      </c>
      <c r="C135" s="85"/>
      <c r="D135" s="102"/>
      <c r="E135" s="86"/>
      <c r="F135" s="85"/>
      <c r="G135" s="85"/>
      <c r="H135" s="85"/>
    </row>
    <row r="136" spans="1:8" ht="24">
      <c r="A136" s="155">
        <v>52</v>
      </c>
      <c r="B136" s="86" t="s">
        <v>72</v>
      </c>
      <c r="C136" s="85">
        <v>1</v>
      </c>
      <c r="D136" s="85">
        <v>170000</v>
      </c>
      <c r="E136" s="85">
        <f t="shared" ref="E136:E147" si="41">D136</f>
        <v>170000</v>
      </c>
      <c r="F136" s="85">
        <f t="shared" ref="F136:F139" si="42">D136*6</f>
        <v>1020000</v>
      </c>
      <c r="G136" s="85">
        <f t="shared" ref="G136:G139" si="43">E136*6</f>
        <v>1020000</v>
      </c>
      <c r="H136" s="85">
        <f t="shared" ref="H136:H143" si="44">F136+G136</f>
        <v>2040000</v>
      </c>
    </row>
    <row r="137" spans="1:8">
      <c r="A137" s="155">
        <v>53</v>
      </c>
      <c r="B137" s="86" t="s">
        <v>60</v>
      </c>
      <c r="C137" s="85">
        <v>1</v>
      </c>
      <c r="D137" s="157">
        <v>140000</v>
      </c>
      <c r="E137" s="85">
        <f t="shared" si="41"/>
        <v>140000</v>
      </c>
      <c r="F137" s="85">
        <f t="shared" si="42"/>
        <v>840000</v>
      </c>
      <c r="G137" s="85">
        <f t="shared" si="43"/>
        <v>840000</v>
      </c>
      <c r="H137" s="85">
        <f t="shared" si="44"/>
        <v>1680000</v>
      </c>
    </row>
    <row r="138" spans="1:8">
      <c r="A138" s="155">
        <v>54</v>
      </c>
      <c r="B138" s="93" t="s">
        <v>74</v>
      </c>
      <c r="C138" s="85">
        <v>1</v>
      </c>
      <c r="D138" s="157">
        <v>175000</v>
      </c>
      <c r="E138" s="85">
        <f t="shared" si="41"/>
        <v>175000</v>
      </c>
      <c r="F138" s="85">
        <f t="shared" si="42"/>
        <v>1050000</v>
      </c>
      <c r="G138" s="85">
        <f t="shared" si="43"/>
        <v>1050000</v>
      </c>
      <c r="H138" s="85">
        <f t="shared" si="44"/>
        <v>2100000</v>
      </c>
    </row>
    <row r="139" spans="1:8">
      <c r="A139" s="155">
        <v>55</v>
      </c>
      <c r="B139" s="93" t="s">
        <v>17</v>
      </c>
      <c r="C139" s="85">
        <v>1</v>
      </c>
      <c r="D139" s="157">
        <v>160000</v>
      </c>
      <c r="E139" s="85">
        <f t="shared" si="41"/>
        <v>160000</v>
      </c>
      <c r="F139" s="85">
        <f t="shared" si="42"/>
        <v>960000</v>
      </c>
      <c r="G139" s="85">
        <f t="shared" si="43"/>
        <v>960000</v>
      </c>
      <c r="H139" s="85">
        <f t="shared" si="44"/>
        <v>1920000</v>
      </c>
    </row>
    <row r="140" spans="1:8" ht="24">
      <c r="A140" s="155">
        <v>56</v>
      </c>
      <c r="B140" s="86" t="s">
        <v>75</v>
      </c>
      <c r="C140" s="85">
        <v>1</v>
      </c>
      <c r="D140" s="152">
        <v>110000</v>
      </c>
      <c r="E140" s="85">
        <f t="shared" si="41"/>
        <v>110000</v>
      </c>
      <c r="F140" s="85">
        <f>D140*4</f>
        <v>440000</v>
      </c>
      <c r="G140" s="85">
        <f>E140*4</f>
        <v>440000</v>
      </c>
      <c r="H140" s="85">
        <f t="shared" si="44"/>
        <v>880000</v>
      </c>
    </row>
    <row r="141" spans="1:8" ht="24">
      <c r="A141" s="155">
        <v>57</v>
      </c>
      <c r="B141" s="86" t="s">
        <v>61</v>
      </c>
      <c r="C141" s="85">
        <v>1</v>
      </c>
      <c r="D141" s="152">
        <v>110000</v>
      </c>
      <c r="E141" s="85">
        <f t="shared" si="41"/>
        <v>110000</v>
      </c>
      <c r="F141" s="85">
        <f>D141*4</f>
        <v>440000</v>
      </c>
      <c r="G141" s="85">
        <f>E141*4</f>
        <v>440000</v>
      </c>
      <c r="H141" s="85">
        <f t="shared" si="44"/>
        <v>880000</v>
      </c>
    </row>
    <row r="142" spans="1:8">
      <c r="A142" s="155">
        <v>58</v>
      </c>
      <c r="B142" s="94" t="s">
        <v>62</v>
      </c>
      <c r="C142" s="85">
        <v>2</v>
      </c>
      <c r="D142" s="152">
        <v>220000</v>
      </c>
      <c r="E142" s="155">
        <f t="shared" si="41"/>
        <v>220000</v>
      </c>
      <c r="F142" s="155">
        <f>D142*6</f>
        <v>1320000</v>
      </c>
      <c r="G142" s="155">
        <f t="shared" ref="G142:G143" si="45">E142*6</f>
        <v>1320000</v>
      </c>
      <c r="H142" s="155">
        <f t="shared" si="44"/>
        <v>2640000</v>
      </c>
    </row>
    <row r="143" spans="1:8">
      <c r="A143" s="155">
        <v>59</v>
      </c>
      <c r="B143" s="96" t="s">
        <v>63</v>
      </c>
      <c r="C143" s="155">
        <v>2</v>
      </c>
      <c r="D143" s="152">
        <v>240000</v>
      </c>
      <c r="E143" s="155">
        <f t="shared" si="41"/>
        <v>240000</v>
      </c>
      <c r="F143" s="155">
        <f t="shared" ref="F143" si="46">D143*6</f>
        <v>1440000</v>
      </c>
      <c r="G143" s="155">
        <f t="shared" si="45"/>
        <v>1440000</v>
      </c>
      <c r="H143" s="155">
        <f t="shared" si="44"/>
        <v>2880000</v>
      </c>
    </row>
    <row r="144" spans="1:8">
      <c r="A144" s="157">
        <v>60</v>
      </c>
      <c r="B144" s="156" t="s">
        <v>29</v>
      </c>
      <c r="C144" s="155">
        <v>2</v>
      </c>
      <c r="D144" s="152">
        <v>240000</v>
      </c>
      <c r="E144" s="155">
        <f t="shared" ref="E144:E146" si="47">D144</f>
        <v>240000</v>
      </c>
      <c r="F144" s="155">
        <f t="shared" ref="F144" si="48">D144*6</f>
        <v>1440000</v>
      </c>
      <c r="G144" s="155">
        <f t="shared" ref="G144" si="49">E144*6</f>
        <v>1440000</v>
      </c>
      <c r="H144" s="155">
        <f t="shared" ref="H144" si="50">F144+G144</f>
        <v>2880000</v>
      </c>
    </row>
    <row r="145" spans="1:8">
      <c r="A145" s="157">
        <v>61</v>
      </c>
      <c r="B145" s="91" t="s">
        <v>85</v>
      </c>
      <c r="C145" s="119">
        <v>1</v>
      </c>
      <c r="D145" s="119">
        <v>130000</v>
      </c>
      <c r="E145" s="119">
        <f t="shared" ref="E145" si="51">D145</f>
        <v>130000</v>
      </c>
      <c r="F145" s="119">
        <f t="shared" ref="F145" si="52">D145*6</f>
        <v>780000</v>
      </c>
      <c r="G145" s="119">
        <f t="shared" ref="G145" si="53">E145*6</f>
        <v>780000</v>
      </c>
      <c r="H145" s="119">
        <f t="shared" ref="H145" si="54">F145+G145</f>
        <v>1560000</v>
      </c>
    </row>
    <row r="146" spans="1:8">
      <c r="A146" s="157">
        <v>62</v>
      </c>
      <c r="B146" s="95" t="s">
        <v>80</v>
      </c>
      <c r="C146" s="119">
        <v>1</v>
      </c>
      <c r="D146" s="116">
        <v>180000</v>
      </c>
      <c r="E146" s="119">
        <f t="shared" si="47"/>
        <v>180000</v>
      </c>
      <c r="F146" s="119">
        <f t="shared" ref="F146:F147" si="55">D146*6</f>
        <v>1080000</v>
      </c>
      <c r="G146" s="119">
        <f t="shared" ref="G146:G147" si="56">E146*6</f>
        <v>1080000</v>
      </c>
      <c r="H146" s="119">
        <f t="shared" ref="H146:H147" si="57">F146+G146</f>
        <v>2160000</v>
      </c>
    </row>
    <row r="147" spans="1:8">
      <c r="A147" s="157">
        <v>63</v>
      </c>
      <c r="B147" s="95" t="s">
        <v>79</v>
      </c>
      <c r="C147" s="119">
        <v>4</v>
      </c>
      <c r="D147" s="116">
        <v>480000</v>
      </c>
      <c r="E147" s="119">
        <f t="shared" si="41"/>
        <v>480000</v>
      </c>
      <c r="F147" s="119">
        <f t="shared" si="55"/>
        <v>2880000</v>
      </c>
      <c r="G147" s="119">
        <f t="shared" si="56"/>
        <v>2880000</v>
      </c>
      <c r="H147" s="119">
        <f t="shared" si="57"/>
        <v>5760000</v>
      </c>
    </row>
    <row r="148" spans="1:8" ht="15" customHeight="1">
      <c r="A148" s="202" t="s">
        <v>11</v>
      </c>
      <c r="B148" s="203"/>
      <c r="C148" s="203"/>
      <c r="D148" s="203"/>
      <c r="E148" s="203"/>
      <c r="F148" s="203"/>
      <c r="G148" s="203"/>
      <c r="H148" s="204"/>
    </row>
    <row r="149" spans="1:8">
      <c r="A149" s="155">
        <v>64</v>
      </c>
      <c r="B149" s="155" t="s">
        <v>15</v>
      </c>
      <c r="C149" s="155">
        <v>6</v>
      </c>
      <c r="D149" s="155">
        <v>720000</v>
      </c>
      <c r="E149" s="155">
        <f t="shared" ref="E149" si="58">D149</f>
        <v>720000</v>
      </c>
      <c r="F149" s="155">
        <f t="shared" ref="F149" si="59">D149*6</f>
        <v>4320000</v>
      </c>
      <c r="G149" s="155">
        <f t="shared" ref="G149" si="60">E149*6</f>
        <v>4320000</v>
      </c>
      <c r="H149" s="155">
        <f t="shared" ref="H149" si="61">F149+G149</f>
        <v>8640000</v>
      </c>
    </row>
    <row r="150" spans="1:8" ht="48">
      <c r="A150" s="156" t="s">
        <v>48</v>
      </c>
      <c r="B150" s="156"/>
      <c r="C150" s="155">
        <f>SUM(C85:C149)</f>
        <v>153</v>
      </c>
      <c r="D150" s="155">
        <f t="shared" ref="D150:G150" si="62">SUM(D85:D149)</f>
        <v>25215000</v>
      </c>
      <c r="E150" s="155">
        <f t="shared" si="62"/>
        <v>25215000</v>
      </c>
      <c r="F150" s="156">
        <f t="shared" si="62"/>
        <v>148050000</v>
      </c>
      <c r="G150" s="155">
        <f t="shared" si="62"/>
        <v>148050000</v>
      </c>
      <c r="H150" s="155">
        <f>SUM(H85:H149)</f>
        <v>296100000</v>
      </c>
    </row>
    <row r="151" spans="1:8" ht="29.25" customHeight="1">
      <c r="A151" s="184" t="s">
        <v>83</v>
      </c>
      <c r="B151" s="184"/>
      <c r="C151" s="184"/>
      <c r="D151" s="184"/>
      <c r="E151" s="184"/>
      <c r="F151" s="184"/>
      <c r="G151" s="184"/>
      <c r="H151" s="184"/>
    </row>
    <row r="152" spans="1:8">
      <c r="A152" s="82" t="s">
        <v>49</v>
      </c>
      <c r="B152" s="82"/>
      <c r="C152" s="82"/>
      <c r="D152" s="82"/>
      <c r="E152" s="82"/>
      <c r="F152" s="82"/>
      <c r="G152" s="82"/>
      <c r="H152" s="82"/>
    </row>
    <row r="153" spans="1:8">
      <c r="A153" s="82"/>
      <c r="B153" s="82"/>
      <c r="C153" s="82"/>
      <c r="D153" s="82"/>
      <c r="E153" s="82"/>
      <c r="F153" s="82"/>
      <c r="G153" s="82"/>
      <c r="H153" s="82"/>
    </row>
    <row r="154" spans="1:8">
      <c r="A154" s="82" t="s">
        <v>46</v>
      </c>
      <c r="B154" s="82"/>
      <c r="C154" s="82"/>
      <c r="D154" s="82"/>
      <c r="E154" s="82"/>
      <c r="F154" s="82"/>
      <c r="G154" s="82"/>
      <c r="H154" s="82"/>
    </row>
  </sheetData>
  <mergeCells count="4">
    <mergeCell ref="A69:H69"/>
    <mergeCell ref="A66:H66"/>
    <mergeCell ref="A148:H148"/>
    <mergeCell ref="A151:H151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2024</vt:lpstr>
      <vt:lpstr>2025</vt:lpstr>
      <vt:lpstr>2025.1</vt:lpstr>
      <vt:lpstr>2026.1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Komunal</dc:creator>
  <cp:lastModifiedBy>user</cp:lastModifiedBy>
  <cp:lastPrinted>2026-01-07T13:09:41Z</cp:lastPrinted>
  <dcterms:created xsi:type="dcterms:W3CDTF">2020-09-01T08:22:12Z</dcterms:created>
  <dcterms:modified xsi:type="dcterms:W3CDTF">2026-06-10T13:25:44Z</dcterms:modified>
</cp:coreProperties>
</file>