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ՀԱՍՏԻՔԱՑՈՒՑԱԿՆԵՐ 2024\"/>
    </mc:Choice>
  </mc:AlternateContent>
  <xr:revisionPtr revIDLastSave="0" documentId="13_ncr:1_{E72AF5E6-8E8B-419E-B5EC-B3A21B469F50}" xr6:coauthVersionLast="37" xr6:coauthVersionMax="37" xr10:uidLastSave="{00000000-0000-0000-0000-000000000000}"/>
  <bookViews>
    <workbookView xWindow="0" yWindow="0" windowWidth="28800" windowHeight="11925" xr2:uid="{00000000-000D-0000-FFFF-FFFF00000000}"/>
  </bookViews>
  <sheets>
    <sheet name="2024" sheetId="4" r:id="rId1"/>
  </sheets>
  <calcPr calcId="179021"/>
</workbook>
</file>

<file path=xl/calcChain.xml><?xml version="1.0" encoding="utf-8"?>
<calcChain xmlns="http://schemas.openxmlformats.org/spreadsheetml/2006/main">
  <c r="F15" i="4" l="1"/>
  <c r="E15" i="4"/>
  <c r="G15" i="4" s="1"/>
  <c r="H15" i="4" l="1"/>
  <c r="F53" i="4"/>
  <c r="E53" i="4"/>
  <c r="G53" i="4" s="1"/>
  <c r="E55" i="4"/>
  <c r="G55" i="4" s="1"/>
  <c r="F55" i="4"/>
  <c r="F51" i="4"/>
  <c r="E51" i="4"/>
  <c r="G51" i="4" s="1"/>
  <c r="F41" i="4"/>
  <c r="E41" i="4"/>
  <c r="G41" i="4" s="1"/>
  <c r="E33" i="4"/>
  <c r="G33" i="4" s="1"/>
  <c r="F33" i="4"/>
  <c r="F27" i="4"/>
  <c r="E27" i="4"/>
  <c r="G27" i="4" s="1"/>
  <c r="F26" i="4"/>
  <c r="E26" i="4"/>
  <c r="G26" i="4" s="1"/>
  <c r="D70" i="4"/>
  <c r="C70" i="4"/>
  <c r="F69" i="4"/>
  <c r="E69" i="4"/>
  <c r="G69" i="4" s="1"/>
  <c r="F67" i="4"/>
  <c r="E67" i="4"/>
  <c r="G67" i="4" s="1"/>
  <c r="F66" i="4"/>
  <c r="E66" i="4"/>
  <c r="G66" i="4" s="1"/>
  <c r="F65" i="4"/>
  <c r="E65" i="4"/>
  <c r="G65" i="4" s="1"/>
  <c r="F64" i="4"/>
  <c r="E64" i="4"/>
  <c r="G64" i="4" s="1"/>
  <c r="F63" i="4"/>
  <c r="E63" i="4"/>
  <c r="G63" i="4" s="1"/>
  <c r="F62" i="4"/>
  <c r="E62" i="4"/>
  <c r="G62" i="4" s="1"/>
  <c r="F61" i="4"/>
  <c r="E61" i="4"/>
  <c r="G61" i="4" s="1"/>
  <c r="F60" i="4"/>
  <c r="E60" i="4"/>
  <c r="G60" i="4" s="1"/>
  <c r="F56" i="4"/>
  <c r="E56" i="4"/>
  <c r="G56" i="4" s="1"/>
  <c r="F54" i="4"/>
  <c r="E54" i="4"/>
  <c r="G54" i="4" s="1"/>
  <c r="F52" i="4"/>
  <c r="E52" i="4"/>
  <c r="G52" i="4" s="1"/>
  <c r="F50" i="4"/>
  <c r="E50" i="4"/>
  <c r="G50" i="4" s="1"/>
  <c r="F49" i="4"/>
  <c r="E49" i="4"/>
  <c r="G49" i="4" s="1"/>
  <c r="F48" i="4"/>
  <c r="E48" i="4"/>
  <c r="G48" i="4" s="1"/>
  <c r="F47" i="4"/>
  <c r="E47" i="4"/>
  <c r="G47" i="4" s="1"/>
  <c r="G46" i="4"/>
  <c r="F46" i="4"/>
  <c r="F45" i="4"/>
  <c r="E45" i="4"/>
  <c r="G45" i="4" s="1"/>
  <c r="F44" i="4"/>
  <c r="E44" i="4"/>
  <c r="G44" i="4" s="1"/>
  <c r="F43" i="4"/>
  <c r="E43" i="4"/>
  <c r="G43" i="4" s="1"/>
  <c r="F42" i="4"/>
  <c r="E42" i="4"/>
  <c r="G42" i="4" s="1"/>
  <c r="F40" i="4"/>
  <c r="E40" i="4"/>
  <c r="G40" i="4" s="1"/>
  <c r="F39" i="4"/>
  <c r="E39" i="4"/>
  <c r="G39" i="4" s="1"/>
  <c r="F38" i="4"/>
  <c r="E38" i="4"/>
  <c r="G38" i="4" s="1"/>
  <c r="F37" i="4"/>
  <c r="E37" i="4"/>
  <c r="G37" i="4" s="1"/>
  <c r="F36" i="4"/>
  <c r="E36" i="4"/>
  <c r="G36" i="4" s="1"/>
  <c r="F35" i="4"/>
  <c r="E35" i="4"/>
  <c r="G35" i="4" s="1"/>
  <c r="F34" i="4"/>
  <c r="E34" i="4"/>
  <c r="G34" i="4" s="1"/>
  <c r="F32" i="4"/>
  <c r="E32" i="4"/>
  <c r="G32" i="4" s="1"/>
  <c r="F31" i="4"/>
  <c r="E31" i="4"/>
  <c r="G31" i="4" s="1"/>
  <c r="F30" i="4"/>
  <c r="E30" i="4"/>
  <c r="G30" i="4" s="1"/>
  <c r="F29" i="4"/>
  <c r="E29" i="4"/>
  <c r="G29" i="4" s="1"/>
  <c r="F28" i="4"/>
  <c r="E28" i="4"/>
  <c r="G28" i="4" s="1"/>
  <c r="F25" i="4"/>
  <c r="E25" i="4"/>
  <c r="G25" i="4" s="1"/>
  <c r="F24" i="4"/>
  <c r="E24" i="4"/>
  <c r="G24" i="4" s="1"/>
  <c r="F23" i="4"/>
  <c r="E23" i="4"/>
  <c r="G23" i="4" s="1"/>
  <c r="F22" i="4"/>
  <c r="E22" i="4"/>
  <c r="G22" i="4" s="1"/>
  <c r="F21" i="4"/>
  <c r="E21" i="4"/>
  <c r="G21" i="4" s="1"/>
  <c r="F20" i="4"/>
  <c r="E20" i="4"/>
  <c r="G20" i="4" s="1"/>
  <c r="F19" i="4"/>
  <c r="E19" i="4"/>
  <c r="G19" i="4" s="1"/>
  <c r="F18" i="4"/>
  <c r="E18" i="4"/>
  <c r="G18" i="4" s="1"/>
  <c r="F17" i="4"/>
  <c r="E17" i="4"/>
  <c r="G17" i="4" s="1"/>
  <c r="F16" i="4"/>
  <c r="E16" i="4"/>
  <c r="G16" i="4" s="1"/>
  <c r="F14" i="4"/>
  <c r="E14" i="4"/>
  <c r="G14" i="4" s="1"/>
  <c r="F13" i="4"/>
  <c r="E13" i="4"/>
  <c r="G13" i="4" s="1"/>
  <c r="F12" i="4"/>
  <c r="E12" i="4"/>
  <c r="G12" i="4" s="1"/>
  <c r="F11" i="4"/>
  <c r="E11" i="4"/>
  <c r="G11" i="4" s="1"/>
  <c r="F10" i="4"/>
  <c r="E10" i="4"/>
  <c r="G10" i="4" s="1"/>
  <c r="F9" i="4"/>
  <c r="E9" i="4"/>
  <c r="G9" i="4" s="1"/>
  <c r="H55" i="4" l="1"/>
  <c r="H53" i="4"/>
  <c r="H33" i="4"/>
  <c r="H52" i="4"/>
  <c r="H41" i="4"/>
  <c r="H51" i="4"/>
  <c r="H42" i="4"/>
  <c r="H27" i="4"/>
  <c r="H26" i="4"/>
  <c r="H62" i="4"/>
  <c r="H48" i="4"/>
  <c r="H12" i="4"/>
  <c r="H17" i="4"/>
  <c r="H21" i="4"/>
  <c r="H25" i="4"/>
  <c r="H31" i="4"/>
  <c r="H36" i="4"/>
  <c r="H40" i="4"/>
  <c r="H45" i="4"/>
  <c r="H69" i="4"/>
  <c r="H46" i="4"/>
  <c r="H60" i="4"/>
  <c r="H10" i="4"/>
  <c r="H14" i="4"/>
  <c r="H19" i="4"/>
  <c r="H23" i="4"/>
  <c r="H29" i="4"/>
  <c r="H34" i="4"/>
  <c r="H38" i="4"/>
  <c r="H43" i="4"/>
  <c r="H47" i="4"/>
  <c r="H54" i="4"/>
  <c r="H61" i="4"/>
  <c r="H65" i="4"/>
  <c r="G70" i="4"/>
  <c r="H49" i="4"/>
  <c r="H50" i="4"/>
  <c r="H63" i="4"/>
  <c r="H67" i="4"/>
  <c r="H64" i="4"/>
  <c r="H56" i="4"/>
  <c r="H66" i="4"/>
  <c r="H9" i="4"/>
  <c r="H11" i="4"/>
  <c r="H13" i="4"/>
  <c r="H16" i="4"/>
  <c r="H18" i="4"/>
  <c r="H20" i="4"/>
  <c r="H22" i="4"/>
  <c r="H24" i="4"/>
  <c r="H28" i="4"/>
  <c r="H30" i="4"/>
  <c r="H32" i="4"/>
  <c r="H35" i="4"/>
  <c r="H37" i="4"/>
  <c r="H39" i="4"/>
  <c r="H44" i="4"/>
  <c r="E70" i="4"/>
  <c r="F70" i="4"/>
  <c r="H70" i="4" l="1"/>
</calcChain>
</file>

<file path=xl/sharedStrings.xml><?xml version="1.0" encoding="utf-8"?>
<sst xmlns="http://schemas.openxmlformats.org/spreadsheetml/2006/main" count="88" uniqueCount="80">
  <si>
    <t>Ð/Ð</t>
  </si>
  <si>
    <t>ä²ÞîàÜÀ</t>
  </si>
  <si>
    <t>Ð²êîÆø²ÚÆÜ</t>
  </si>
  <si>
    <t>ØÆ²ìàðÀ</t>
  </si>
  <si>
    <t>ä²ÞîàÜ²ÚÆÜ</t>
  </si>
  <si>
    <t>¸ðàôÚø²â²öÀ</t>
  </si>
  <si>
    <t>(ÐÐÑ³½.¹ñ³Ù)</t>
  </si>
  <si>
    <r>
      <t xml:space="preserve">I </t>
    </r>
    <r>
      <rPr>
        <sz val="6"/>
        <color theme="1"/>
        <rFont val="Sylfaen"/>
        <family val="1"/>
      </rPr>
      <t>կիսամյակ</t>
    </r>
  </si>
  <si>
    <r>
      <t xml:space="preserve">II  </t>
    </r>
    <r>
      <rPr>
        <sz val="6"/>
        <color theme="1"/>
        <rFont val="Sylfaen"/>
        <family val="1"/>
      </rPr>
      <t xml:space="preserve"> կիսամյակ</t>
    </r>
    <r>
      <rPr>
        <sz val="6"/>
        <color theme="1"/>
        <rFont val="Times New Roman"/>
        <family val="1"/>
      </rPr>
      <t xml:space="preserve">      </t>
    </r>
  </si>
  <si>
    <t>ԱՇԽԱՏԱՎԱՐՁ</t>
  </si>
  <si>
    <r>
      <t xml:space="preserve">II  </t>
    </r>
    <r>
      <rPr>
        <sz val="6"/>
        <color theme="1"/>
        <rFont val="Sylfaen"/>
        <family val="1"/>
      </rPr>
      <t xml:space="preserve"> կիսամյակ</t>
    </r>
    <r>
      <rPr>
        <sz val="6"/>
        <color theme="1"/>
        <rFont val="Times New Roman"/>
        <family val="1"/>
      </rPr>
      <t xml:space="preserve">     </t>
    </r>
  </si>
  <si>
    <r>
      <t xml:space="preserve">      </t>
    </r>
    <r>
      <rPr>
        <sz val="6"/>
        <color theme="1"/>
        <rFont val="Arial LatArm"/>
        <family val="2"/>
      </rPr>
      <t>î²ðºÎ²Ü</t>
    </r>
  </si>
  <si>
    <t>²ÞÊ²î²ì²ðÒÆ</t>
  </si>
  <si>
    <t>â²öÀ</t>
  </si>
  <si>
    <t>/ÐÐ Ñ³½. ¹ñ³Ù/</t>
  </si>
  <si>
    <r>
      <t>Տ</t>
    </r>
    <r>
      <rPr>
        <sz val="9"/>
        <color theme="1"/>
        <rFont val="Arial LatArm"/>
        <family val="2"/>
      </rPr>
      <t xml:space="preserve">Ýûñ»Ý </t>
    </r>
  </si>
  <si>
    <r>
      <t>Ի</t>
    </r>
    <r>
      <rPr>
        <sz val="9"/>
        <color theme="1"/>
        <rFont val="Arial LatArm"/>
        <family val="2"/>
      </rPr>
      <t>ÝÅ»Ý»ñ-Ù»Ë³ÝÇÏ</t>
    </r>
  </si>
  <si>
    <t>Տնօրենի օգնական</t>
  </si>
  <si>
    <r>
      <t>Գ</t>
    </r>
    <r>
      <rPr>
        <sz val="9"/>
        <color theme="1"/>
        <rFont val="Arial LatArm"/>
        <family val="2"/>
      </rPr>
      <t>áñÍ³í³ñ</t>
    </r>
  </si>
  <si>
    <r>
      <t>Է</t>
    </r>
    <r>
      <rPr>
        <sz val="9"/>
        <color theme="1"/>
        <rFont val="Arial LatArm"/>
        <family val="2"/>
      </rPr>
      <t>É»ÏïñÇÏ</t>
    </r>
  </si>
  <si>
    <r>
      <t>Զ</t>
    </r>
    <r>
      <rPr>
        <sz val="9"/>
        <color theme="1"/>
        <rFont val="Arial LatArm"/>
        <family val="2"/>
      </rPr>
      <t>á¹áÕ- í³ñå»ï</t>
    </r>
  </si>
  <si>
    <r>
      <t>Վ</t>
    </r>
    <r>
      <rPr>
        <sz val="9"/>
        <color theme="1"/>
        <rFont val="Arial LatArm"/>
        <family val="2"/>
      </rPr>
      <t>³ñáñ¹ ³Õµ³ï³ñ Ù»ù»Ý³ÛÇ</t>
    </r>
  </si>
  <si>
    <r>
      <t>Վ</t>
    </r>
    <r>
      <rPr>
        <sz val="9"/>
        <color theme="1"/>
        <rFont val="Arial LatArm"/>
        <family val="2"/>
      </rPr>
      <t>³ñáñ¹ Ù»Ë³ÝÇ½³ïáñ</t>
    </r>
  </si>
  <si>
    <r>
      <t>Վ</t>
    </r>
    <r>
      <rPr>
        <sz val="9"/>
        <color theme="1"/>
        <rFont val="Arial LatArm"/>
        <family val="2"/>
      </rPr>
      <t xml:space="preserve">³ñáñ¹ </t>
    </r>
    <r>
      <rPr>
        <sz val="9"/>
        <color theme="1"/>
        <rFont val="Sylfaen"/>
        <family val="1"/>
      </rPr>
      <t>ԳԱԶ</t>
    </r>
    <r>
      <rPr>
        <sz val="9"/>
        <color theme="1"/>
        <rFont val="Arial LatArm"/>
        <family val="2"/>
      </rPr>
      <t xml:space="preserve"> ³íïáÙ»ù»Ý³ÛÇ</t>
    </r>
  </si>
  <si>
    <t>Վարորդ  ԶԻԼ ավտոմեքենայի</t>
  </si>
  <si>
    <t xml:space="preserve">Վարորդ գազելի </t>
  </si>
  <si>
    <r>
      <t>Բ</t>
    </r>
    <r>
      <rPr>
        <sz val="9"/>
        <color theme="1"/>
        <rFont val="Arial LatArm"/>
        <family val="2"/>
      </rPr>
      <t>³Ýíáñ ³Õµ³Ã³÷Ç</t>
    </r>
  </si>
  <si>
    <t>Փականագործ</t>
  </si>
  <si>
    <t>Փականագործ ավտոմեքենայի</t>
  </si>
  <si>
    <r>
      <t>Դ</t>
    </r>
    <r>
      <rPr>
        <sz val="9"/>
        <color theme="1"/>
        <rFont val="Arial LatArm"/>
        <family val="2"/>
      </rPr>
      <t>éÝ³å³Ý</t>
    </r>
  </si>
  <si>
    <t xml:space="preserve">Պահեստապետ </t>
  </si>
  <si>
    <t>Հյուսն</t>
  </si>
  <si>
    <t xml:space="preserve">Որմնադիր </t>
  </si>
  <si>
    <t>Վարպետ (տանիք վերանորոգող)</t>
  </si>
  <si>
    <t>Աղբավայրի պահակ</t>
  </si>
  <si>
    <r>
      <t xml:space="preserve">      </t>
    </r>
    <r>
      <rPr>
        <b/>
        <sz val="9"/>
        <color theme="1"/>
        <rFont val="Sylfaen"/>
        <family val="1"/>
      </rPr>
      <t>Ը</t>
    </r>
    <r>
      <rPr>
        <b/>
        <sz val="9"/>
        <color theme="1"/>
        <rFont val="Arial LatArm"/>
        <family val="2"/>
      </rPr>
      <t>Ý¹³Ù»ÝÁ</t>
    </r>
  </si>
  <si>
    <t>Ջրաբաշխող(8 ամիս)</t>
  </si>
  <si>
    <t>Բանվոր</t>
  </si>
  <si>
    <t>Վարորդ /ուսանողականի/</t>
  </si>
  <si>
    <t>Պատասխանատու գերեզմանոցի</t>
  </si>
  <si>
    <t>ՊԱՅՄԱՆԱԳՐԱՅԻՆ ԱՇԽԱՏՈՂՆԵՐ</t>
  </si>
  <si>
    <t>Օպերատոր</t>
  </si>
  <si>
    <r>
      <t xml:space="preserve">Բանվոր /այլընտրանքային ծառայող/ծանոթություն՝ դրամական բավարարումը կատարվում է պետ բյուջեից ամսական 30000 </t>
    </r>
    <r>
      <rPr>
        <sz val="6"/>
        <color theme="1"/>
        <rFont val="Arial LatArm"/>
        <family val="2"/>
      </rPr>
      <t xml:space="preserve"> </t>
    </r>
    <r>
      <rPr>
        <sz val="8"/>
        <color theme="1"/>
        <rFont val="Arial LatArm"/>
        <family val="2"/>
      </rPr>
      <t>ÐÐ ¹ñ³Ù(12 ամիս)</t>
    </r>
  </si>
  <si>
    <t>ԱՐԱՐԱՏ ԳՅՈՒՂ</t>
  </si>
  <si>
    <t xml:space="preserve"> Պատասխանատու այգու</t>
  </si>
  <si>
    <r>
      <t>Գլխավոր հ</t>
    </r>
    <r>
      <rPr>
        <sz val="9"/>
        <color theme="1"/>
        <rFont val="Arial LatArm"/>
        <family val="2"/>
      </rPr>
      <t xml:space="preserve">³ßí³å³Ñ </t>
    </r>
  </si>
  <si>
    <t>Հաշվապահ-կադրեր</t>
  </si>
  <si>
    <t xml:space="preserve">Հսկիչ </t>
  </si>
  <si>
    <r>
      <t>Վ</t>
    </r>
    <r>
      <rPr>
        <sz val="9"/>
        <color theme="1"/>
        <rFont val="Arial LatArm"/>
        <family val="2"/>
      </rPr>
      <t xml:space="preserve">³ñå»ï  </t>
    </r>
    <r>
      <rPr>
        <sz val="9"/>
        <color theme="1"/>
        <rFont val="Arial Unicode"/>
        <family val="2"/>
      </rPr>
      <t>կոյուղու</t>
    </r>
    <r>
      <rPr>
        <sz val="9"/>
        <color theme="1"/>
        <rFont val="Sylfaen"/>
        <family val="1"/>
      </rPr>
      <t>/Արարատ/</t>
    </r>
  </si>
  <si>
    <t>Քաղաքային այգու սանիտարական մասով պատասխանատու/հավաքարար/</t>
  </si>
  <si>
    <t>հուշահամալիրի այգեպան                /8 ամիս /</t>
  </si>
  <si>
    <t>հուշահամալիրի հավաքարար                       /8 ամիս /</t>
  </si>
  <si>
    <t xml:space="preserve">փողոցի հավաքարար     </t>
  </si>
  <si>
    <t>Հսկիչ</t>
  </si>
  <si>
    <t>Հուշահամալիրի պատասխանատու</t>
  </si>
  <si>
    <t>Խմելու ջրի սպասարկող</t>
  </si>
  <si>
    <t>Հուշահամալիրի պատասխանատու /գ.Արմաշ,8 ամիս/</t>
  </si>
  <si>
    <t xml:space="preserve">               §²ð²ð²î Ð²Ø²ÚÜøÆ ÎàØàôÜ²È Ì²è²ÚàôÂÚàôÜ¦  ´Úàôæºî²ÚÆÜ ÐÆØÜ²ðÎÆ</t>
  </si>
  <si>
    <t>ՈԿՖ բանավանի պատասխանատու</t>
  </si>
  <si>
    <r>
      <t>Վ</t>
    </r>
    <r>
      <rPr>
        <sz val="9"/>
        <color theme="1"/>
        <rFont val="Arial LatArm"/>
        <family val="2"/>
      </rPr>
      <t xml:space="preserve">³ñå»ï  </t>
    </r>
    <r>
      <rPr>
        <sz val="9"/>
        <color theme="1"/>
        <rFont val="Arial Unicode"/>
        <family val="2"/>
      </rPr>
      <t xml:space="preserve">կոյուղու                          </t>
    </r>
    <r>
      <rPr>
        <sz val="9"/>
        <color theme="1"/>
        <rFont val="Sylfaen"/>
        <family val="1"/>
      </rPr>
      <t>/ՈԿՖ բանավան/</t>
    </r>
  </si>
  <si>
    <t>Խմելու ջրի սպասարկման աշխղեկ</t>
  </si>
  <si>
    <r>
      <t xml:space="preserve">Բանվոր /այլընտրանքային ծառայող/ծանոթություն՝ դրամական բավարարումը կատարվում է պետ բյուջեից ամսական 30000 </t>
    </r>
    <r>
      <rPr>
        <sz val="6"/>
        <color theme="1"/>
        <rFont val="Arial LatArm"/>
        <family val="2"/>
      </rPr>
      <t xml:space="preserve"> </t>
    </r>
    <r>
      <rPr>
        <sz val="8"/>
        <color theme="1"/>
        <rFont val="Arial LatArm"/>
        <family val="2"/>
      </rPr>
      <t>ÐÐ ¹ñ³Ù(3 ամիս)</t>
    </r>
  </si>
  <si>
    <r>
      <t>Վ</t>
    </r>
    <r>
      <rPr>
        <sz val="9"/>
        <color rgb="FFC00000"/>
        <rFont val="Arial LatArm"/>
        <family val="2"/>
      </rPr>
      <t>³ñáñ¹ Ù»Ë³ÝÇ½³ïáñ</t>
    </r>
    <r>
      <rPr>
        <sz val="9"/>
        <color rgb="FFC00000"/>
        <rFont val="Sylfaen"/>
        <family val="1"/>
      </rPr>
      <t>/NEW HOLLAND/</t>
    </r>
  </si>
  <si>
    <r>
      <t>Վ</t>
    </r>
    <r>
      <rPr>
        <sz val="9"/>
        <color rgb="FFC00000"/>
        <rFont val="Arial LatArm"/>
        <family val="2"/>
      </rPr>
      <t>³ñáñ¹ ավտոաշտարակի /վիշկա/</t>
    </r>
  </si>
  <si>
    <r>
      <t>Վ</t>
    </r>
    <r>
      <rPr>
        <sz val="9"/>
        <color rgb="FFC00000"/>
        <rFont val="Arial LatArm"/>
        <family val="2"/>
      </rPr>
      <t>³ñáñ¹ ³Õµ³ï³ñ Ù»ù»Ý³ÛÇ</t>
    </r>
  </si>
  <si>
    <r>
      <t>Վ</t>
    </r>
    <r>
      <rPr>
        <sz val="9"/>
        <color rgb="FFC00000"/>
        <rFont val="Arial LatArm"/>
        <family val="2"/>
      </rPr>
      <t>³ñáñ¹  çñó³ÝÇ</t>
    </r>
  </si>
  <si>
    <t xml:space="preserve">Վարորդ </t>
  </si>
  <si>
    <r>
      <t>Բ</t>
    </r>
    <r>
      <rPr>
        <sz val="9"/>
        <color rgb="FFC00000"/>
        <rFont val="Arial LatArm"/>
        <family val="2"/>
      </rPr>
      <t>³Ýíáñ ³Õµ³Ã³÷Ç</t>
    </r>
  </si>
  <si>
    <r>
      <t>Հ</t>
    </r>
    <r>
      <rPr>
        <sz val="9"/>
        <color rgb="FFC00000"/>
        <rFont val="Arial LatArm"/>
        <family val="2"/>
      </rPr>
      <t>³í³ù³ñ³ñ</t>
    </r>
  </si>
  <si>
    <r>
      <t>Կ</t>
    </r>
    <r>
      <rPr>
        <sz val="8"/>
        <color rgb="FFC00000"/>
        <rFont val="Arial LatArm"/>
        <family val="2"/>
      </rPr>
      <t xml:space="preserve">³Ý³ã³å³ïÙ³Ý µ³Ýíáñ             </t>
    </r>
    <r>
      <rPr>
        <sz val="8"/>
        <color rgb="FFC00000"/>
        <rFont val="Arial Unicode"/>
        <family val="2"/>
      </rPr>
      <t>(8 ամիս)</t>
    </r>
  </si>
  <si>
    <r>
      <t>Վ</t>
    </r>
    <r>
      <rPr>
        <sz val="9"/>
        <color rgb="FFC00000"/>
        <rFont val="Arial LatArm"/>
        <family val="2"/>
      </rPr>
      <t>³ñå»ï</t>
    </r>
  </si>
  <si>
    <r>
      <t>Բ</t>
    </r>
    <r>
      <rPr>
        <sz val="9"/>
        <color rgb="FFC00000"/>
        <rFont val="Arial LatArm"/>
        <family val="2"/>
      </rPr>
      <t xml:space="preserve">ñÇ·³¹Çñ </t>
    </r>
    <r>
      <rPr>
        <sz val="9"/>
        <color rgb="FFC00000"/>
        <rFont val="Sylfaen"/>
        <family val="1"/>
      </rPr>
      <t>/Արարատ/</t>
    </r>
  </si>
  <si>
    <r>
      <t>Բ</t>
    </r>
    <r>
      <rPr>
        <sz val="9"/>
        <color rgb="FFC00000"/>
        <rFont val="Arial LatArm"/>
        <family val="2"/>
      </rPr>
      <t>ñÇ·³¹Çñ/ՈԿՖ բանավան/</t>
    </r>
  </si>
  <si>
    <t>Խմելու ջրի սպասարկող/գ.Արմաշ/</t>
  </si>
  <si>
    <r>
      <t>Հ</t>
    </r>
    <r>
      <rPr>
        <sz val="9"/>
        <color rgb="FFC00000"/>
        <rFont val="Arial LatArm"/>
        <family val="2"/>
      </rPr>
      <t>³í³ù³ñ³ñ ·ñ³ë»ÝÛ³ÏÇ</t>
    </r>
  </si>
  <si>
    <t>²ÞÊ²îàÔÜºðÆ Âì²ø²Ü²ÎÀ, Ð²êîÆø²òàôò²ÎÀ ºì ä²ÞîàÜ²ÚÆÜ ¸ðàôÚø²â²öºðÀ 2024Ã.</t>
  </si>
  <si>
    <r>
      <t>2024</t>
    </r>
    <r>
      <rPr>
        <sz val="11"/>
        <color theme="1"/>
        <rFont val="Sylfaen"/>
        <family val="1"/>
      </rPr>
      <t>թ.տոնական և հիշատակի օրերի ,վերջնահաշվարկի,լրավճարի համար վճարվող գումարը կազմում է`15.000.0  հազ.դրամ</t>
    </r>
  </si>
  <si>
    <t>Պահակ/գերեզմանոցի/</t>
  </si>
  <si>
    <t>Հավաքարար/գերեզմանոցի/</t>
  </si>
  <si>
    <t xml:space="preserve">                                                                                Հավելված 1                          Հաստատված է համայնքի ավագանու                                                                                          2023թ նեյեմբերի 14-ի թիվ        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</si>
</sst>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Arial"/>
      <family val="2"/>
      <charset val="1"/>
      <scheme val="minor"/>
    </font>
    <font>
      <b/>
      <sz val="11"/>
      <color theme="1"/>
      <name val="Sylfaen"/>
      <family val="1"/>
    </font>
    <font>
      <b/>
      <sz val="9"/>
      <color theme="1"/>
      <name val="Arial LatArm"/>
      <family val="2"/>
    </font>
    <font>
      <sz val="6"/>
      <color theme="1"/>
      <name val="Arial LatArm"/>
      <family val="2"/>
    </font>
    <font>
      <sz val="6"/>
      <color theme="1"/>
      <name val="Times LatArm"/>
    </font>
    <font>
      <sz val="6"/>
      <color theme="1"/>
      <name val="Times New Roman"/>
      <family val="1"/>
    </font>
    <font>
      <sz val="6"/>
      <color theme="1"/>
      <name val="Sylfaen"/>
      <family val="1"/>
    </font>
    <font>
      <sz val="5"/>
      <color theme="1"/>
      <name val="Arial LatArm"/>
      <family val="2"/>
    </font>
    <font>
      <sz val="9"/>
      <color theme="1"/>
      <name val="Arial LatArm"/>
      <family val="2"/>
    </font>
    <font>
      <sz val="9"/>
      <color theme="1"/>
      <name val="Sylfaen"/>
      <family val="1"/>
    </font>
    <font>
      <sz val="9"/>
      <color theme="1"/>
      <name val="Arial Unicode"/>
      <family val="2"/>
    </font>
    <font>
      <sz val="8"/>
      <color theme="1"/>
      <name val="Arial LatArm"/>
      <family val="2"/>
    </font>
    <font>
      <sz val="8"/>
      <color theme="1"/>
      <name val="Arial Unicode"/>
      <family val="2"/>
    </font>
    <font>
      <sz val="9"/>
      <color theme="1"/>
      <name val="Calibri"/>
      <family val="2"/>
    </font>
    <font>
      <b/>
      <sz val="10"/>
      <color theme="1"/>
      <name val="Arial LatArm"/>
      <family val="2"/>
    </font>
    <font>
      <b/>
      <sz val="9"/>
      <color theme="1"/>
      <name val="Sylfaen"/>
      <family val="1"/>
    </font>
    <font>
      <b/>
      <sz val="9"/>
      <color theme="1"/>
      <name val="Arial Unicode"/>
      <family val="2"/>
    </font>
    <font>
      <sz val="11"/>
      <color theme="1"/>
      <name val="Times LatArm"/>
    </font>
    <font>
      <sz val="11"/>
      <color theme="1"/>
      <name val="Sylfaen"/>
      <family val="1"/>
    </font>
    <font>
      <sz val="10"/>
      <color theme="1"/>
      <name val="Sylfaen"/>
      <family val="1"/>
    </font>
    <font>
      <sz val="12"/>
      <color theme="1"/>
      <name val="Arial Black"/>
      <family val="2"/>
    </font>
    <font>
      <sz val="9"/>
      <color rgb="FF00B050"/>
      <name val="Arial LatArm"/>
      <family val="2"/>
    </font>
    <font>
      <sz val="9"/>
      <name val="Arial LatArm"/>
      <family val="2"/>
    </font>
    <font>
      <sz val="9"/>
      <name val="Arial Unicode"/>
      <family val="2"/>
    </font>
    <font>
      <sz val="9"/>
      <name val="Sylfaen"/>
      <family val="1"/>
    </font>
    <font>
      <sz val="8"/>
      <name val="Arial Unicode"/>
      <family val="2"/>
    </font>
    <font>
      <sz val="9"/>
      <color rgb="FFC00000"/>
      <name val="Arial LatArm"/>
      <family val="2"/>
    </font>
    <font>
      <sz val="9"/>
      <color rgb="FFC00000"/>
      <name val="Sylfaen"/>
      <family val="1"/>
    </font>
    <font>
      <sz val="9"/>
      <color rgb="FFC00000"/>
      <name val="Arial Unicode"/>
      <family val="2"/>
    </font>
    <font>
      <sz val="8"/>
      <color rgb="FFC00000"/>
      <name val="Arial Unicode"/>
      <family val="2"/>
    </font>
    <font>
      <sz val="8"/>
      <color rgb="FFC00000"/>
      <name val="Sylfaen"/>
      <family val="1"/>
    </font>
    <font>
      <sz val="8"/>
      <color rgb="FFC00000"/>
      <name val="Arial LatArm"/>
      <family val="2"/>
    </font>
    <font>
      <sz val="9"/>
      <color rgb="FF00B0F0"/>
      <name val="Sylfaen"/>
      <family val="1"/>
    </font>
    <font>
      <sz val="9"/>
      <color rgb="FF00B0F0"/>
      <name val="Arial LatArm"/>
      <family val="2"/>
    </font>
    <font>
      <sz val="9"/>
      <color rgb="FF00B0F0"/>
      <name val="Arial Unicode"/>
      <family val="2"/>
    </font>
    <font>
      <b/>
      <sz val="14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8" fillId="0" borderId="3" xfId="0" applyFont="1" applyBorder="1" applyAlignment="1">
      <alignment horizontal="center" wrapText="1"/>
    </xf>
    <xf numFmtId="0" fontId="10" fillId="0" borderId="7" xfId="0" applyFont="1" applyBorder="1" applyAlignment="1">
      <alignment vertical="top" wrapText="1"/>
    </xf>
    <xf numFmtId="0" fontId="12" fillId="0" borderId="7" xfId="0" applyFont="1" applyBorder="1" applyAlignment="1">
      <alignment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5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9" fillId="0" borderId="7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justify" vertical="center" wrapText="1"/>
    </xf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22" fillId="0" borderId="7" xfId="0" applyFont="1" applyBorder="1" applyAlignment="1">
      <alignment horizontal="center" vertical="center" wrapText="1"/>
    </xf>
    <xf numFmtId="0" fontId="23" fillId="0" borderId="7" xfId="0" applyFont="1" applyBorder="1" applyAlignment="1">
      <alignment vertical="top" wrapText="1"/>
    </xf>
    <xf numFmtId="0" fontId="24" fillId="0" borderId="7" xfId="0" applyFont="1" applyBorder="1" applyAlignment="1">
      <alignment vertical="top" wrapText="1"/>
    </xf>
    <xf numFmtId="0" fontId="24" fillId="0" borderId="7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justify" vertical="center" wrapText="1"/>
    </xf>
    <xf numFmtId="0" fontId="27" fillId="0" borderId="7" xfId="0" applyFont="1" applyBorder="1" applyAlignment="1">
      <alignment vertical="top" wrapText="1"/>
    </xf>
    <xf numFmtId="0" fontId="26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justify" vertical="top" wrapText="1"/>
    </xf>
    <xf numFmtId="0" fontId="30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vertical="top" wrapText="1"/>
    </xf>
    <xf numFmtId="0" fontId="29" fillId="0" borderId="7" xfId="0" applyFont="1" applyBorder="1" applyAlignment="1">
      <alignment horizontal="justify" vertical="center" wrapText="1"/>
    </xf>
    <xf numFmtId="0" fontId="28" fillId="0" borderId="7" xfId="0" applyFont="1" applyBorder="1" applyAlignment="1">
      <alignment vertical="top" wrapText="1"/>
    </xf>
    <xf numFmtId="0" fontId="29" fillId="0" borderId="7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7" fillId="0" borderId="7" xfId="0" applyFont="1" applyBorder="1" applyAlignment="1">
      <alignment vertical="center" wrapText="1"/>
    </xf>
    <xf numFmtId="0" fontId="32" fillId="0" borderId="7" xfId="0" applyFont="1" applyBorder="1" applyAlignment="1">
      <alignment vertical="top" wrapText="1"/>
    </xf>
    <xf numFmtId="0" fontId="33" fillId="0" borderId="7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16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35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14" fillId="0" borderId="8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7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3"/>
  <sheetViews>
    <sheetView tabSelected="1" workbookViewId="0">
      <selection sqref="A1:H1"/>
    </sheetView>
  </sheetViews>
  <sheetFormatPr defaultRowHeight="14.25" x14ac:dyDescent="0.2"/>
  <cols>
    <col min="1" max="1" width="4.125" customWidth="1"/>
    <col min="2" max="2" width="25.25" customWidth="1"/>
    <col min="3" max="3" width="5.75" customWidth="1"/>
    <col min="6" max="6" width="9.875" customWidth="1"/>
    <col min="7" max="7" width="10.875" customWidth="1"/>
    <col min="8" max="8" width="13.5" customWidth="1"/>
  </cols>
  <sheetData>
    <row r="1" spans="1:8" ht="31.5" customHeight="1" x14ac:dyDescent="0.2">
      <c r="A1" s="90" t="s">
        <v>79</v>
      </c>
      <c r="B1" s="90"/>
      <c r="C1" s="90"/>
      <c r="D1" s="90"/>
      <c r="E1" s="90"/>
      <c r="F1" s="90"/>
      <c r="G1" s="90"/>
      <c r="H1" s="90"/>
    </row>
    <row r="2" spans="1:8" ht="18" x14ac:dyDescent="0.25">
      <c r="A2" s="18" t="s">
        <v>57</v>
      </c>
      <c r="B2" s="76"/>
      <c r="C2" s="76"/>
      <c r="D2" s="76"/>
      <c r="E2" s="76"/>
      <c r="F2" s="76"/>
      <c r="G2" s="76"/>
      <c r="H2" s="77"/>
    </row>
    <row r="3" spans="1:8" ht="18.75" thickBot="1" x14ac:dyDescent="0.3">
      <c r="A3" s="18" t="s">
        <v>75</v>
      </c>
      <c r="B3" s="77"/>
      <c r="C3" s="77"/>
      <c r="D3" s="77"/>
      <c r="E3" s="77"/>
      <c r="F3" s="77"/>
      <c r="G3" s="77"/>
      <c r="H3" s="77"/>
    </row>
    <row r="4" spans="1:8" ht="17.25" x14ac:dyDescent="0.2">
      <c r="A4" s="81" t="s">
        <v>0</v>
      </c>
      <c r="B4" s="81" t="s">
        <v>1</v>
      </c>
      <c r="C4" s="2" t="s">
        <v>2</v>
      </c>
      <c r="D4" s="1" t="s">
        <v>4</v>
      </c>
      <c r="E4" s="1" t="s">
        <v>4</v>
      </c>
      <c r="F4" s="8" t="s">
        <v>9</v>
      </c>
      <c r="G4" s="8" t="s">
        <v>9</v>
      </c>
      <c r="H4" s="20" t="s">
        <v>11</v>
      </c>
    </row>
    <row r="5" spans="1:8" x14ac:dyDescent="0.2">
      <c r="A5" s="82"/>
      <c r="B5" s="82"/>
      <c r="C5" s="3" t="s">
        <v>3</v>
      </c>
      <c r="D5" s="6" t="s">
        <v>5</v>
      </c>
      <c r="E5" s="6" t="s">
        <v>5</v>
      </c>
      <c r="F5" s="6" t="s">
        <v>6</v>
      </c>
      <c r="G5" s="6" t="s">
        <v>6</v>
      </c>
      <c r="H5" s="21" t="s">
        <v>12</v>
      </c>
    </row>
    <row r="6" spans="1:8" x14ac:dyDescent="0.2">
      <c r="A6" s="82"/>
      <c r="B6" s="82"/>
      <c r="C6" s="4"/>
      <c r="D6" s="6" t="s">
        <v>6</v>
      </c>
      <c r="E6" s="6" t="s">
        <v>6</v>
      </c>
      <c r="F6" s="9" t="s">
        <v>7</v>
      </c>
      <c r="G6" s="9" t="s">
        <v>10</v>
      </c>
      <c r="H6" s="21" t="s">
        <v>13</v>
      </c>
    </row>
    <row r="7" spans="1:8" ht="15" thickBot="1" x14ac:dyDescent="0.25">
      <c r="A7" s="83"/>
      <c r="B7" s="83"/>
      <c r="C7" s="5"/>
      <c r="D7" s="7" t="s">
        <v>7</v>
      </c>
      <c r="E7" s="7" t="s">
        <v>8</v>
      </c>
      <c r="F7" s="5"/>
      <c r="G7" s="5"/>
      <c r="H7" s="22" t="s">
        <v>14</v>
      </c>
    </row>
    <row r="8" spans="1:8" ht="9" customHeight="1" thickBot="1" x14ac:dyDescent="0.25">
      <c r="A8" s="10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</row>
    <row r="9" spans="1:8" ht="20.100000000000001" customHeight="1" thickBot="1" x14ac:dyDescent="0.25">
      <c r="A9" s="12">
        <v>1</v>
      </c>
      <c r="B9" s="13" t="s">
        <v>15</v>
      </c>
      <c r="C9" s="25">
        <v>1</v>
      </c>
      <c r="D9" s="49">
        <v>300000</v>
      </c>
      <c r="E9" s="25">
        <f>D9</f>
        <v>300000</v>
      </c>
      <c r="F9" s="25">
        <f t="shared" ref="F9:G31" si="0">D9*6</f>
        <v>1800000</v>
      </c>
      <c r="G9" s="25">
        <f t="shared" si="0"/>
        <v>1800000</v>
      </c>
      <c r="H9" s="23">
        <f>F9+G9</f>
        <v>3600000</v>
      </c>
    </row>
    <row r="10" spans="1:8" ht="20.100000000000001" customHeight="1" thickBot="1" x14ac:dyDescent="0.25">
      <c r="A10" s="14">
        <v>2</v>
      </c>
      <c r="B10" s="13" t="s">
        <v>16</v>
      </c>
      <c r="C10" s="25">
        <v>1</v>
      </c>
      <c r="D10" s="49">
        <v>270000</v>
      </c>
      <c r="E10" s="25">
        <f>D10</f>
        <v>270000</v>
      </c>
      <c r="F10" s="25">
        <f t="shared" si="0"/>
        <v>1620000</v>
      </c>
      <c r="G10" s="23">
        <f>E10*6</f>
        <v>1620000</v>
      </c>
      <c r="H10" s="23">
        <f>F10+G10</f>
        <v>3240000</v>
      </c>
    </row>
    <row r="11" spans="1:8" ht="20.100000000000001" customHeight="1" thickBot="1" x14ac:dyDescent="0.25">
      <c r="A11" s="12">
        <v>3</v>
      </c>
      <c r="B11" s="15" t="s">
        <v>45</v>
      </c>
      <c r="C11" s="25">
        <v>1</v>
      </c>
      <c r="D11" s="49">
        <v>270000</v>
      </c>
      <c r="E11" s="25">
        <f t="shared" ref="E11:E67" si="1">D11</f>
        <v>270000</v>
      </c>
      <c r="F11" s="25">
        <f t="shared" si="0"/>
        <v>1620000</v>
      </c>
      <c r="G11" s="25">
        <f t="shared" si="0"/>
        <v>1620000</v>
      </c>
      <c r="H11" s="23">
        <f>F11+G11</f>
        <v>3240000</v>
      </c>
    </row>
    <row r="12" spans="1:8" ht="20.100000000000001" customHeight="1" thickBot="1" x14ac:dyDescent="0.25">
      <c r="A12" s="14">
        <v>4</v>
      </c>
      <c r="B12" s="13" t="s">
        <v>17</v>
      </c>
      <c r="C12" s="25">
        <v>1</v>
      </c>
      <c r="D12" s="49">
        <v>230000</v>
      </c>
      <c r="E12" s="25">
        <f t="shared" si="1"/>
        <v>230000</v>
      </c>
      <c r="F12" s="25">
        <f t="shared" si="0"/>
        <v>1380000</v>
      </c>
      <c r="G12" s="25">
        <f t="shared" si="0"/>
        <v>1380000</v>
      </c>
      <c r="H12" s="23">
        <f t="shared" ref="H12" si="2">F12+G12</f>
        <v>2760000</v>
      </c>
    </row>
    <row r="13" spans="1:8" ht="20.100000000000001" customHeight="1" thickBot="1" x14ac:dyDescent="0.25">
      <c r="A13" s="12">
        <v>5</v>
      </c>
      <c r="B13" s="50" t="s">
        <v>46</v>
      </c>
      <c r="C13" s="25">
        <v>1</v>
      </c>
      <c r="D13" s="49">
        <v>220000</v>
      </c>
      <c r="E13" s="25">
        <f t="shared" si="1"/>
        <v>220000</v>
      </c>
      <c r="F13" s="25">
        <f t="shared" si="0"/>
        <v>1320000</v>
      </c>
      <c r="G13" s="25">
        <f t="shared" si="0"/>
        <v>1320000</v>
      </c>
      <c r="H13" s="23">
        <f>F13+G13</f>
        <v>2640000</v>
      </c>
    </row>
    <row r="14" spans="1:8" ht="20.100000000000001" customHeight="1" thickBot="1" x14ac:dyDescent="0.25">
      <c r="A14" s="14">
        <v>6</v>
      </c>
      <c r="B14" s="13" t="s">
        <v>18</v>
      </c>
      <c r="C14" s="25">
        <v>1</v>
      </c>
      <c r="D14" s="49">
        <v>130000</v>
      </c>
      <c r="E14" s="25">
        <f t="shared" si="1"/>
        <v>130000</v>
      </c>
      <c r="F14" s="25">
        <f t="shared" si="0"/>
        <v>780000</v>
      </c>
      <c r="G14" s="25">
        <f t="shared" si="0"/>
        <v>780000</v>
      </c>
      <c r="H14" s="23">
        <f t="shared" ref="H14:H38" si="3">F14+G14</f>
        <v>1560000</v>
      </c>
    </row>
    <row r="15" spans="1:8" ht="20.100000000000001" customHeight="1" thickBot="1" x14ac:dyDescent="0.25">
      <c r="A15" s="12">
        <v>7</v>
      </c>
      <c r="B15" s="45" t="s">
        <v>41</v>
      </c>
      <c r="C15" s="25">
        <v>2</v>
      </c>
      <c r="D15" s="26">
        <v>300000</v>
      </c>
      <c r="E15" s="25">
        <f>D15</f>
        <v>300000</v>
      </c>
      <c r="F15" s="25">
        <f t="shared" si="0"/>
        <v>1800000</v>
      </c>
      <c r="G15" s="25">
        <f t="shared" si="0"/>
        <v>1800000</v>
      </c>
      <c r="H15" s="23">
        <f t="shared" si="3"/>
        <v>3600000</v>
      </c>
    </row>
    <row r="16" spans="1:8" ht="20.100000000000001" customHeight="1" thickBot="1" x14ac:dyDescent="0.25">
      <c r="A16" s="14">
        <v>8</v>
      </c>
      <c r="B16" s="55" t="s">
        <v>71</v>
      </c>
      <c r="C16" s="56">
        <v>1</v>
      </c>
      <c r="D16" s="56">
        <v>140000</v>
      </c>
      <c r="E16" s="56">
        <f t="shared" si="1"/>
        <v>140000</v>
      </c>
      <c r="F16" s="56">
        <f t="shared" si="0"/>
        <v>840000</v>
      </c>
      <c r="G16" s="56">
        <f t="shared" si="0"/>
        <v>840000</v>
      </c>
      <c r="H16" s="57">
        <f t="shared" si="3"/>
        <v>1680000</v>
      </c>
    </row>
    <row r="17" spans="1:8" ht="20.100000000000001" customHeight="1" thickBot="1" x14ac:dyDescent="0.25">
      <c r="A17" s="12">
        <v>9</v>
      </c>
      <c r="B17" s="55" t="s">
        <v>72</v>
      </c>
      <c r="C17" s="56">
        <v>1</v>
      </c>
      <c r="D17" s="56">
        <v>130000</v>
      </c>
      <c r="E17" s="56">
        <f t="shared" si="1"/>
        <v>130000</v>
      </c>
      <c r="F17" s="56">
        <f t="shared" si="0"/>
        <v>780000</v>
      </c>
      <c r="G17" s="56">
        <f t="shared" si="0"/>
        <v>780000</v>
      </c>
      <c r="H17" s="57">
        <f t="shared" si="3"/>
        <v>1560000</v>
      </c>
    </row>
    <row r="18" spans="1:8" ht="20.100000000000001" customHeight="1" thickBot="1" x14ac:dyDescent="0.25">
      <c r="A18" s="14">
        <v>10</v>
      </c>
      <c r="B18" s="13" t="s">
        <v>19</v>
      </c>
      <c r="C18" s="25">
        <v>1</v>
      </c>
      <c r="D18" s="26">
        <v>140000</v>
      </c>
      <c r="E18" s="25">
        <f t="shared" si="1"/>
        <v>140000</v>
      </c>
      <c r="F18" s="25">
        <f t="shared" si="0"/>
        <v>840000</v>
      </c>
      <c r="G18" s="25">
        <f t="shared" si="0"/>
        <v>840000</v>
      </c>
      <c r="H18" s="23">
        <f t="shared" si="3"/>
        <v>1680000</v>
      </c>
    </row>
    <row r="19" spans="1:8" ht="20.100000000000001" customHeight="1" thickBot="1" x14ac:dyDescent="0.25">
      <c r="A19" s="12">
        <v>11</v>
      </c>
      <c r="B19" s="13" t="s">
        <v>20</v>
      </c>
      <c r="C19" s="25">
        <v>1</v>
      </c>
      <c r="D19" s="25">
        <v>160000</v>
      </c>
      <c r="E19" s="25">
        <f t="shared" si="1"/>
        <v>160000</v>
      </c>
      <c r="F19" s="25">
        <f t="shared" si="0"/>
        <v>960000</v>
      </c>
      <c r="G19" s="25">
        <f t="shared" si="0"/>
        <v>960000</v>
      </c>
      <c r="H19" s="23">
        <f t="shared" si="3"/>
        <v>1920000</v>
      </c>
    </row>
    <row r="20" spans="1:8" ht="26.25" customHeight="1" thickBot="1" x14ac:dyDescent="0.25">
      <c r="A20" s="14">
        <v>12</v>
      </c>
      <c r="B20" s="13" t="s">
        <v>59</v>
      </c>
      <c r="C20" s="25">
        <v>1</v>
      </c>
      <c r="D20" s="49">
        <v>120000</v>
      </c>
      <c r="E20" s="25">
        <f t="shared" si="1"/>
        <v>120000</v>
      </c>
      <c r="F20" s="25">
        <f t="shared" si="0"/>
        <v>720000</v>
      </c>
      <c r="G20" s="25">
        <f t="shared" si="0"/>
        <v>720000</v>
      </c>
      <c r="H20" s="23">
        <f t="shared" si="3"/>
        <v>1440000</v>
      </c>
    </row>
    <row r="21" spans="1:8" ht="20.100000000000001" customHeight="1" thickBot="1" x14ac:dyDescent="0.25">
      <c r="A21" s="12">
        <v>13</v>
      </c>
      <c r="B21" s="13" t="s">
        <v>48</v>
      </c>
      <c r="C21" s="25">
        <v>1</v>
      </c>
      <c r="D21" s="25">
        <v>220000</v>
      </c>
      <c r="E21" s="25">
        <f t="shared" si="1"/>
        <v>220000</v>
      </c>
      <c r="F21" s="25">
        <f t="shared" si="0"/>
        <v>1320000</v>
      </c>
      <c r="G21" s="25">
        <f t="shared" si="0"/>
        <v>1320000</v>
      </c>
      <c r="H21" s="23">
        <f t="shared" si="3"/>
        <v>2640000</v>
      </c>
    </row>
    <row r="22" spans="1:8" ht="30.75" customHeight="1" thickBot="1" x14ac:dyDescent="0.25">
      <c r="A22" s="14">
        <v>14</v>
      </c>
      <c r="B22" s="51" t="s">
        <v>58</v>
      </c>
      <c r="C22" s="25">
        <v>1</v>
      </c>
      <c r="D22" s="25">
        <v>120000</v>
      </c>
      <c r="E22" s="25">
        <f t="shared" si="1"/>
        <v>120000</v>
      </c>
      <c r="F22" s="25">
        <f t="shared" si="0"/>
        <v>720000</v>
      </c>
      <c r="G22" s="25">
        <f t="shared" si="0"/>
        <v>720000</v>
      </c>
      <c r="H22" s="23">
        <f t="shared" si="3"/>
        <v>1440000</v>
      </c>
    </row>
    <row r="23" spans="1:8" ht="20.100000000000001" customHeight="1" thickBot="1" x14ac:dyDescent="0.25">
      <c r="A23" s="12">
        <v>15</v>
      </c>
      <c r="B23" s="55" t="s">
        <v>70</v>
      </c>
      <c r="C23" s="56">
        <v>1</v>
      </c>
      <c r="D23" s="58">
        <v>130000</v>
      </c>
      <c r="E23" s="56">
        <f t="shared" si="1"/>
        <v>130000</v>
      </c>
      <c r="F23" s="56">
        <f t="shared" si="0"/>
        <v>780000</v>
      </c>
      <c r="G23" s="56">
        <f t="shared" si="0"/>
        <v>780000</v>
      </c>
      <c r="H23" s="57">
        <f t="shared" si="3"/>
        <v>1560000</v>
      </c>
    </row>
    <row r="24" spans="1:8" ht="27.75" customHeight="1" thickBot="1" x14ac:dyDescent="0.25">
      <c r="A24" s="14">
        <v>16</v>
      </c>
      <c r="B24" s="13" t="s">
        <v>21</v>
      </c>
      <c r="C24" s="25">
        <v>1</v>
      </c>
      <c r="D24" s="25">
        <v>170000</v>
      </c>
      <c r="E24" s="25">
        <f t="shared" si="1"/>
        <v>170000</v>
      </c>
      <c r="F24" s="25">
        <f t="shared" si="0"/>
        <v>1020000</v>
      </c>
      <c r="G24" s="25">
        <f t="shared" si="0"/>
        <v>1020000</v>
      </c>
      <c r="H24" s="23">
        <f>F24+G24</f>
        <v>2040000</v>
      </c>
    </row>
    <row r="25" spans="1:8" ht="20.100000000000001" customHeight="1" thickBot="1" x14ac:dyDescent="0.25">
      <c r="A25" s="12">
        <v>17</v>
      </c>
      <c r="B25" s="13" t="s">
        <v>22</v>
      </c>
      <c r="C25" s="25">
        <v>1</v>
      </c>
      <c r="D25" s="25">
        <v>160000</v>
      </c>
      <c r="E25" s="25">
        <f t="shared" si="1"/>
        <v>160000</v>
      </c>
      <c r="F25" s="25">
        <f t="shared" si="0"/>
        <v>960000</v>
      </c>
      <c r="G25" s="25">
        <f t="shared" si="0"/>
        <v>960000</v>
      </c>
      <c r="H25" s="23">
        <f t="shared" si="3"/>
        <v>1920000</v>
      </c>
    </row>
    <row r="26" spans="1:8" ht="42.75" customHeight="1" thickBot="1" x14ac:dyDescent="0.25">
      <c r="A26" s="14">
        <v>18</v>
      </c>
      <c r="B26" s="55" t="s">
        <v>62</v>
      </c>
      <c r="C26" s="56">
        <v>1</v>
      </c>
      <c r="D26" s="56">
        <v>230000</v>
      </c>
      <c r="E26" s="56">
        <f t="shared" ref="E26:E27" si="4">D26</f>
        <v>230000</v>
      </c>
      <c r="F26" s="56">
        <f t="shared" si="0"/>
        <v>1380000</v>
      </c>
      <c r="G26" s="56">
        <f t="shared" si="0"/>
        <v>1380000</v>
      </c>
      <c r="H26" s="57">
        <f t="shared" si="3"/>
        <v>2760000</v>
      </c>
    </row>
    <row r="27" spans="1:8" ht="42.75" customHeight="1" thickBot="1" x14ac:dyDescent="0.25">
      <c r="A27" s="12">
        <v>19</v>
      </c>
      <c r="B27" s="55" t="s">
        <v>63</v>
      </c>
      <c r="C27" s="56">
        <v>1</v>
      </c>
      <c r="D27" s="56">
        <v>160000</v>
      </c>
      <c r="E27" s="56">
        <f t="shared" si="4"/>
        <v>160000</v>
      </c>
      <c r="F27" s="56">
        <f t="shared" si="0"/>
        <v>960000</v>
      </c>
      <c r="G27" s="56">
        <f t="shared" si="0"/>
        <v>960000</v>
      </c>
      <c r="H27" s="57">
        <f t="shared" si="3"/>
        <v>1920000</v>
      </c>
    </row>
    <row r="28" spans="1:8" ht="20.100000000000001" customHeight="1" thickBot="1" x14ac:dyDescent="0.25">
      <c r="A28" s="14">
        <v>20</v>
      </c>
      <c r="B28" s="33" t="s">
        <v>23</v>
      </c>
      <c r="C28" s="25">
        <v>2</v>
      </c>
      <c r="D28" s="25">
        <v>320000</v>
      </c>
      <c r="E28" s="25">
        <f t="shared" si="1"/>
        <v>320000</v>
      </c>
      <c r="F28" s="25">
        <f t="shared" si="0"/>
        <v>1920000</v>
      </c>
      <c r="G28" s="25">
        <f t="shared" si="0"/>
        <v>1920000</v>
      </c>
      <c r="H28" s="23">
        <f t="shared" si="3"/>
        <v>3840000</v>
      </c>
    </row>
    <row r="29" spans="1:8" ht="20.100000000000001" customHeight="1" thickBot="1" x14ac:dyDescent="0.25">
      <c r="A29" s="12">
        <v>21</v>
      </c>
      <c r="B29" s="33" t="s">
        <v>24</v>
      </c>
      <c r="C29" s="25">
        <v>3</v>
      </c>
      <c r="D29" s="25">
        <v>480000</v>
      </c>
      <c r="E29" s="25">
        <f t="shared" si="1"/>
        <v>480000</v>
      </c>
      <c r="F29" s="25">
        <f t="shared" si="0"/>
        <v>2880000</v>
      </c>
      <c r="G29" s="25">
        <f t="shared" si="0"/>
        <v>2880000</v>
      </c>
      <c r="H29" s="23">
        <f t="shared" si="3"/>
        <v>5760000</v>
      </c>
    </row>
    <row r="30" spans="1:8" ht="27" customHeight="1" thickBot="1" x14ac:dyDescent="0.25">
      <c r="A30" s="14">
        <v>22</v>
      </c>
      <c r="B30" s="66" t="s">
        <v>64</v>
      </c>
      <c r="C30" s="56">
        <v>3</v>
      </c>
      <c r="D30" s="25">
        <v>480000</v>
      </c>
      <c r="E30" s="56">
        <f t="shared" si="1"/>
        <v>480000</v>
      </c>
      <c r="F30" s="56">
        <f t="shared" si="0"/>
        <v>2880000</v>
      </c>
      <c r="G30" s="56">
        <f t="shared" si="0"/>
        <v>2880000</v>
      </c>
      <c r="H30" s="57">
        <f t="shared" si="3"/>
        <v>5760000</v>
      </c>
    </row>
    <row r="31" spans="1:8" ht="20.100000000000001" customHeight="1" thickBot="1" x14ac:dyDescent="0.25">
      <c r="A31" s="12">
        <v>23</v>
      </c>
      <c r="B31" s="55" t="s">
        <v>65</v>
      </c>
      <c r="C31" s="56">
        <v>2</v>
      </c>
      <c r="D31" s="56">
        <v>320000</v>
      </c>
      <c r="E31" s="56">
        <f t="shared" si="1"/>
        <v>320000</v>
      </c>
      <c r="F31" s="56">
        <f t="shared" si="0"/>
        <v>1920000</v>
      </c>
      <c r="G31" s="56">
        <f t="shared" si="0"/>
        <v>1920000</v>
      </c>
      <c r="H31" s="57">
        <f t="shared" si="3"/>
        <v>3840000</v>
      </c>
    </row>
    <row r="32" spans="1:8" ht="20.100000000000001" customHeight="1" thickBot="1" x14ac:dyDescent="0.25">
      <c r="A32" s="14">
        <v>24</v>
      </c>
      <c r="B32" s="67" t="s">
        <v>25</v>
      </c>
      <c r="C32" s="68">
        <v>2</v>
      </c>
      <c r="D32" s="68">
        <v>320000</v>
      </c>
      <c r="E32" s="68">
        <f t="shared" si="1"/>
        <v>320000</v>
      </c>
      <c r="F32" s="68">
        <f t="shared" ref="F32:G38" si="5">D32*6</f>
        <v>1920000</v>
      </c>
      <c r="G32" s="68">
        <f t="shared" si="5"/>
        <v>1920000</v>
      </c>
      <c r="H32" s="69">
        <f t="shared" si="3"/>
        <v>3840000</v>
      </c>
    </row>
    <row r="33" spans="1:8" ht="20.100000000000001" customHeight="1" thickBot="1" x14ac:dyDescent="0.25">
      <c r="A33" s="12">
        <v>25</v>
      </c>
      <c r="B33" s="55" t="s">
        <v>66</v>
      </c>
      <c r="C33" s="56">
        <v>3</v>
      </c>
      <c r="D33" s="56">
        <v>480000</v>
      </c>
      <c r="E33" s="56">
        <f t="shared" ref="E33" si="6">D33</f>
        <v>480000</v>
      </c>
      <c r="F33" s="56">
        <f t="shared" ref="F33" si="7">D33*6</f>
        <v>2880000</v>
      </c>
      <c r="G33" s="56">
        <f t="shared" ref="G33" si="8">E33*6</f>
        <v>2880000</v>
      </c>
      <c r="H33" s="57">
        <f t="shared" ref="H33" si="9">F33+G33</f>
        <v>5760000</v>
      </c>
    </row>
    <row r="34" spans="1:8" ht="20.100000000000001" customHeight="1" thickBot="1" x14ac:dyDescent="0.25">
      <c r="A34" s="14">
        <v>26</v>
      </c>
      <c r="B34" s="55" t="s">
        <v>67</v>
      </c>
      <c r="C34" s="58">
        <v>12</v>
      </c>
      <c r="D34" s="58">
        <v>2040000</v>
      </c>
      <c r="E34" s="56">
        <f t="shared" si="1"/>
        <v>2040000</v>
      </c>
      <c r="F34" s="56">
        <f t="shared" si="5"/>
        <v>12240000</v>
      </c>
      <c r="G34" s="56">
        <f t="shared" si="5"/>
        <v>12240000</v>
      </c>
      <c r="H34" s="57">
        <f t="shared" si="3"/>
        <v>24480000</v>
      </c>
    </row>
    <row r="35" spans="1:8" ht="20.100000000000001" customHeight="1" thickBot="1" x14ac:dyDescent="0.25">
      <c r="A35" s="12">
        <v>27</v>
      </c>
      <c r="B35" s="55" t="s">
        <v>74</v>
      </c>
      <c r="C35" s="56">
        <v>1</v>
      </c>
      <c r="D35" s="57">
        <v>130000</v>
      </c>
      <c r="E35" s="56">
        <f t="shared" si="1"/>
        <v>130000</v>
      </c>
      <c r="F35" s="56">
        <f t="shared" si="5"/>
        <v>780000</v>
      </c>
      <c r="G35" s="56">
        <f t="shared" si="5"/>
        <v>780000</v>
      </c>
      <c r="H35" s="57">
        <f t="shared" si="3"/>
        <v>1560000</v>
      </c>
    </row>
    <row r="36" spans="1:8" ht="20.100000000000001" customHeight="1" thickBot="1" x14ac:dyDescent="0.25">
      <c r="A36" s="14">
        <v>28</v>
      </c>
      <c r="B36" s="55" t="s">
        <v>68</v>
      </c>
      <c r="C36" s="56">
        <v>34</v>
      </c>
      <c r="D36" s="56">
        <v>4420000</v>
      </c>
      <c r="E36" s="56">
        <f t="shared" si="1"/>
        <v>4420000</v>
      </c>
      <c r="F36" s="56">
        <f t="shared" si="5"/>
        <v>26520000</v>
      </c>
      <c r="G36" s="56">
        <f t="shared" si="5"/>
        <v>26520000</v>
      </c>
      <c r="H36" s="57">
        <f t="shared" si="3"/>
        <v>53040000</v>
      </c>
    </row>
    <row r="37" spans="1:8" ht="20.100000000000001" customHeight="1" thickBot="1" x14ac:dyDescent="0.25">
      <c r="A37" s="12">
        <v>29</v>
      </c>
      <c r="B37" s="13" t="s">
        <v>44</v>
      </c>
      <c r="C37" s="25">
        <v>1</v>
      </c>
      <c r="D37" s="49">
        <v>150000</v>
      </c>
      <c r="E37" s="25">
        <f t="shared" si="1"/>
        <v>150000</v>
      </c>
      <c r="F37" s="25">
        <f t="shared" si="5"/>
        <v>900000</v>
      </c>
      <c r="G37" s="25">
        <f t="shared" si="5"/>
        <v>900000</v>
      </c>
      <c r="H37" s="23">
        <f t="shared" si="3"/>
        <v>1800000</v>
      </c>
    </row>
    <row r="38" spans="1:8" ht="43.5" customHeight="1" thickBot="1" x14ac:dyDescent="0.25">
      <c r="A38" s="14">
        <v>30</v>
      </c>
      <c r="B38" s="70" t="s">
        <v>49</v>
      </c>
      <c r="C38" s="25">
        <v>1</v>
      </c>
      <c r="D38" s="49">
        <v>150000</v>
      </c>
      <c r="E38" s="25">
        <f t="shared" si="1"/>
        <v>150000</v>
      </c>
      <c r="F38" s="25">
        <f t="shared" si="5"/>
        <v>900000</v>
      </c>
      <c r="G38" s="25">
        <f t="shared" si="5"/>
        <v>900000</v>
      </c>
      <c r="H38" s="23">
        <f t="shared" si="3"/>
        <v>1800000</v>
      </c>
    </row>
    <row r="39" spans="1:8" ht="28.5" customHeight="1" thickBot="1" x14ac:dyDescent="0.25">
      <c r="A39" s="12">
        <v>31</v>
      </c>
      <c r="B39" s="60" t="s">
        <v>69</v>
      </c>
      <c r="C39" s="56">
        <v>6</v>
      </c>
      <c r="D39" s="56">
        <v>840000</v>
      </c>
      <c r="E39" s="56">
        <f t="shared" si="1"/>
        <v>840000</v>
      </c>
      <c r="F39" s="56">
        <f t="shared" ref="F39:G41" si="10">D39*4</f>
        <v>3360000</v>
      </c>
      <c r="G39" s="56">
        <f t="shared" si="10"/>
        <v>3360000</v>
      </c>
      <c r="H39" s="57">
        <f>F39+G39</f>
        <v>6720000</v>
      </c>
    </row>
    <row r="40" spans="1:8" ht="20.100000000000001" customHeight="1" thickBot="1" x14ac:dyDescent="0.25">
      <c r="A40" s="14">
        <v>32</v>
      </c>
      <c r="B40" s="61" t="s">
        <v>36</v>
      </c>
      <c r="C40" s="56">
        <v>2</v>
      </c>
      <c r="D40" s="56">
        <v>280000</v>
      </c>
      <c r="E40" s="56">
        <f>D40</f>
        <v>280000</v>
      </c>
      <c r="F40" s="56">
        <f t="shared" si="10"/>
        <v>1120000</v>
      </c>
      <c r="G40" s="56">
        <f t="shared" si="10"/>
        <v>1120000</v>
      </c>
      <c r="H40" s="57">
        <f>F40+G40</f>
        <v>2240000</v>
      </c>
    </row>
    <row r="41" spans="1:8" ht="33" customHeight="1" thickBot="1" x14ac:dyDescent="0.25">
      <c r="A41" s="12">
        <v>33</v>
      </c>
      <c r="B41" s="65" t="s">
        <v>56</v>
      </c>
      <c r="C41" s="49">
        <v>1</v>
      </c>
      <c r="D41" s="49">
        <v>120000</v>
      </c>
      <c r="E41" s="25">
        <f t="shared" ref="E41" si="11">D41</f>
        <v>120000</v>
      </c>
      <c r="F41" s="25">
        <f t="shared" si="10"/>
        <v>480000</v>
      </c>
      <c r="G41" s="25">
        <f t="shared" si="10"/>
        <v>480000</v>
      </c>
      <c r="H41" s="23">
        <f t="shared" ref="H41" si="12">F41+G41</f>
        <v>960000</v>
      </c>
    </row>
    <row r="42" spans="1:8" ht="20.100000000000001" customHeight="1" thickBot="1" x14ac:dyDescent="0.25">
      <c r="A42" s="14">
        <v>34</v>
      </c>
      <c r="B42" s="61" t="s">
        <v>37</v>
      </c>
      <c r="C42" s="56">
        <v>10</v>
      </c>
      <c r="D42" s="56">
        <v>1400000</v>
      </c>
      <c r="E42" s="56">
        <f t="shared" si="1"/>
        <v>1400000</v>
      </c>
      <c r="F42" s="56">
        <f t="shared" ref="F42:G56" si="13">D42*6</f>
        <v>8400000</v>
      </c>
      <c r="G42" s="56">
        <f t="shared" si="13"/>
        <v>8400000</v>
      </c>
      <c r="H42" s="57">
        <f>F42+G42</f>
        <v>16800000</v>
      </c>
    </row>
    <row r="43" spans="1:8" ht="20.100000000000001" customHeight="1" thickBot="1" x14ac:dyDescent="0.25">
      <c r="A43" s="12">
        <v>35</v>
      </c>
      <c r="B43" s="59" t="s">
        <v>27</v>
      </c>
      <c r="C43" s="56">
        <v>2</v>
      </c>
      <c r="D43" s="58">
        <v>220000</v>
      </c>
      <c r="E43" s="25">
        <f t="shared" si="1"/>
        <v>220000</v>
      </c>
      <c r="F43" s="25">
        <f t="shared" si="13"/>
        <v>1320000</v>
      </c>
      <c r="G43" s="25">
        <f t="shared" si="13"/>
        <v>1320000</v>
      </c>
      <c r="H43" s="23">
        <f t="shared" ref="H43:H67" si="14">F43+G43</f>
        <v>2640000</v>
      </c>
    </row>
    <row r="44" spans="1:8" ht="20.100000000000001" customHeight="1" thickBot="1" x14ac:dyDescent="0.25">
      <c r="A44" s="14">
        <v>36</v>
      </c>
      <c r="B44" s="62" t="s">
        <v>28</v>
      </c>
      <c r="C44" s="56">
        <v>1</v>
      </c>
      <c r="D44" s="58">
        <v>150000</v>
      </c>
      <c r="E44" s="56">
        <f t="shared" si="1"/>
        <v>150000</v>
      </c>
      <c r="F44" s="56">
        <f t="shared" si="13"/>
        <v>900000</v>
      </c>
      <c r="G44" s="56">
        <f t="shared" si="13"/>
        <v>900000</v>
      </c>
      <c r="H44" s="57">
        <f t="shared" si="14"/>
        <v>1800000</v>
      </c>
    </row>
    <row r="45" spans="1:8" ht="20.100000000000001" customHeight="1" thickBot="1" x14ac:dyDescent="0.25">
      <c r="A45" s="12">
        <v>37</v>
      </c>
      <c r="B45" s="13" t="s">
        <v>29</v>
      </c>
      <c r="C45" s="25">
        <v>1</v>
      </c>
      <c r="D45" s="26">
        <v>110000</v>
      </c>
      <c r="E45" s="25">
        <f t="shared" si="1"/>
        <v>110000</v>
      </c>
      <c r="F45" s="25">
        <f t="shared" si="13"/>
        <v>660000</v>
      </c>
      <c r="G45" s="25">
        <f t="shared" si="13"/>
        <v>660000</v>
      </c>
      <c r="H45" s="23">
        <f t="shared" si="14"/>
        <v>1320000</v>
      </c>
    </row>
    <row r="46" spans="1:8" ht="20.100000000000001" customHeight="1" thickBot="1" x14ac:dyDescent="0.25">
      <c r="A46" s="14">
        <v>38</v>
      </c>
      <c r="B46" s="15" t="s">
        <v>30</v>
      </c>
      <c r="C46" s="25">
        <v>1</v>
      </c>
      <c r="D46" s="52">
        <v>150000</v>
      </c>
      <c r="E46" s="25">
        <v>150000</v>
      </c>
      <c r="F46" s="25">
        <f t="shared" si="13"/>
        <v>900000</v>
      </c>
      <c r="G46" s="25">
        <f t="shared" si="13"/>
        <v>900000</v>
      </c>
      <c r="H46" s="23">
        <f t="shared" si="14"/>
        <v>1800000</v>
      </c>
    </row>
    <row r="47" spans="1:8" ht="20.100000000000001" customHeight="1" thickBot="1" x14ac:dyDescent="0.25">
      <c r="A47" s="12">
        <v>39</v>
      </c>
      <c r="B47" s="15" t="s">
        <v>31</v>
      </c>
      <c r="C47" s="25">
        <v>1</v>
      </c>
      <c r="D47" s="52">
        <v>130000</v>
      </c>
      <c r="E47" s="25">
        <f t="shared" si="1"/>
        <v>130000</v>
      </c>
      <c r="F47" s="25">
        <f t="shared" si="13"/>
        <v>780000</v>
      </c>
      <c r="G47" s="25">
        <f t="shared" si="13"/>
        <v>780000</v>
      </c>
      <c r="H47" s="23">
        <f t="shared" si="14"/>
        <v>1560000</v>
      </c>
    </row>
    <row r="48" spans="1:8" ht="20.100000000000001" customHeight="1" thickBot="1" x14ac:dyDescent="0.25">
      <c r="A48" s="14">
        <v>40</v>
      </c>
      <c r="B48" s="63" t="s">
        <v>32</v>
      </c>
      <c r="C48" s="56">
        <v>1</v>
      </c>
      <c r="D48" s="56">
        <v>150000</v>
      </c>
      <c r="E48" s="56">
        <f t="shared" si="1"/>
        <v>150000</v>
      </c>
      <c r="F48" s="56">
        <f t="shared" si="13"/>
        <v>900000</v>
      </c>
      <c r="G48" s="56">
        <f t="shared" si="13"/>
        <v>900000</v>
      </c>
      <c r="H48" s="57">
        <f t="shared" si="14"/>
        <v>1800000</v>
      </c>
    </row>
    <row r="49" spans="1:8" ht="20.100000000000001" customHeight="1" thickBot="1" x14ac:dyDescent="0.25">
      <c r="A49" s="12">
        <v>41</v>
      </c>
      <c r="B49" s="45" t="s">
        <v>33</v>
      </c>
      <c r="C49" s="25">
        <v>1</v>
      </c>
      <c r="D49" s="26">
        <v>110000</v>
      </c>
      <c r="E49" s="25">
        <f t="shared" si="1"/>
        <v>110000</v>
      </c>
      <c r="F49" s="25">
        <f t="shared" si="13"/>
        <v>660000</v>
      </c>
      <c r="G49" s="25">
        <f t="shared" si="13"/>
        <v>660000</v>
      </c>
      <c r="H49" s="23">
        <f t="shared" si="14"/>
        <v>1320000</v>
      </c>
    </row>
    <row r="50" spans="1:8" ht="20.100000000000001" customHeight="1" thickBot="1" x14ac:dyDescent="0.25">
      <c r="A50" s="14">
        <v>42</v>
      </c>
      <c r="B50" s="55" t="s">
        <v>39</v>
      </c>
      <c r="C50" s="56">
        <v>1</v>
      </c>
      <c r="D50" s="56">
        <v>140000</v>
      </c>
      <c r="E50" s="56">
        <f t="shared" si="1"/>
        <v>140000</v>
      </c>
      <c r="F50" s="56">
        <f t="shared" si="13"/>
        <v>840000</v>
      </c>
      <c r="G50" s="56">
        <f t="shared" si="13"/>
        <v>840000</v>
      </c>
      <c r="H50" s="57">
        <f t="shared" si="14"/>
        <v>1680000</v>
      </c>
    </row>
    <row r="51" spans="1:8" ht="20.100000000000001" customHeight="1" thickBot="1" x14ac:dyDescent="0.25">
      <c r="A51" s="12">
        <v>43</v>
      </c>
      <c r="B51" s="55" t="s">
        <v>78</v>
      </c>
      <c r="C51" s="56">
        <v>1</v>
      </c>
      <c r="D51" s="56">
        <v>130000</v>
      </c>
      <c r="E51" s="56">
        <f t="shared" ref="E51" si="15">D51</f>
        <v>130000</v>
      </c>
      <c r="F51" s="56">
        <f t="shared" ref="F51" si="16">D51*6</f>
        <v>780000</v>
      </c>
      <c r="G51" s="56">
        <f t="shared" ref="G51" si="17">E51*6</f>
        <v>780000</v>
      </c>
      <c r="H51" s="57">
        <f t="shared" ref="H51" si="18">F51+G51</f>
        <v>1560000</v>
      </c>
    </row>
    <row r="52" spans="1:8" ht="20.100000000000001" customHeight="1" thickBot="1" x14ac:dyDescent="0.25">
      <c r="A52" s="14">
        <v>44</v>
      </c>
      <c r="B52" s="64" t="s">
        <v>77</v>
      </c>
      <c r="C52" s="56">
        <v>4</v>
      </c>
      <c r="D52" s="56">
        <v>440000</v>
      </c>
      <c r="E52" s="56">
        <f t="shared" si="1"/>
        <v>440000</v>
      </c>
      <c r="F52" s="56">
        <f t="shared" si="13"/>
        <v>2640000</v>
      </c>
      <c r="G52" s="56">
        <f t="shared" si="13"/>
        <v>2640000</v>
      </c>
      <c r="H52" s="57">
        <f t="shared" si="14"/>
        <v>5280000</v>
      </c>
    </row>
    <row r="53" spans="1:8" ht="20.100000000000001" customHeight="1" thickBot="1" x14ac:dyDescent="0.25">
      <c r="A53" s="12">
        <v>45</v>
      </c>
      <c r="B53" s="31" t="s">
        <v>34</v>
      </c>
      <c r="C53" s="25">
        <v>1</v>
      </c>
      <c r="D53" s="23">
        <v>110000</v>
      </c>
      <c r="E53" s="25">
        <f t="shared" ref="E53" si="19">D53</f>
        <v>110000</v>
      </c>
      <c r="F53" s="25">
        <f t="shared" ref="F53" si="20">D53*6</f>
        <v>660000</v>
      </c>
      <c r="G53" s="25">
        <f t="shared" ref="G53" si="21">E53*6</f>
        <v>660000</v>
      </c>
      <c r="H53" s="23">
        <f t="shared" ref="H53" si="22">F53+G53</f>
        <v>1320000</v>
      </c>
    </row>
    <row r="54" spans="1:8" ht="23.25" customHeight="1" thickBot="1" x14ac:dyDescent="0.25">
      <c r="A54" s="14">
        <v>46</v>
      </c>
      <c r="B54" s="65" t="s">
        <v>60</v>
      </c>
      <c r="C54" s="49">
        <v>1</v>
      </c>
      <c r="D54" s="49">
        <v>170000</v>
      </c>
      <c r="E54" s="25">
        <f t="shared" si="1"/>
        <v>170000</v>
      </c>
      <c r="F54" s="25">
        <f t="shared" si="13"/>
        <v>1020000</v>
      </c>
      <c r="G54" s="25">
        <f t="shared" si="13"/>
        <v>1020000</v>
      </c>
      <c r="H54" s="23">
        <f t="shared" si="14"/>
        <v>2040000</v>
      </c>
    </row>
    <row r="55" spans="1:8" ht="23.25" customHeight="1" thickBot="1" x14ac:dyDescent="0.25">
      <c r="A55" s="12">
        <v>47</v>
      </c>
      <c r="B55" s="65" t="s">
        <v>73</v>
      </c>
      <c r="C55" s="49">
        <v>1</v>
      </c>
      <c r="D55" s="49">
        <v>160000</v>
      </c>
      <c r="E55" s="25">
        <f t="shared" ref="E55" si="23">D55</f>
        <v>160000</v>
      </c>
      <c r="F55" s="25">
        <f t="shared" ref="F55" si="24">D55*6</f>
        <v>960000</v>
      </c>
      <c r="G55" s="25">
        <f t="shared" ref="G55" si="25">E55*6</f>
        <v>960000</v>
      </c>
      <c r="H55" s="23">
        <f t="shared" ref="H55" si="26">F55+G55</f>
        <v>1920000</v>
      </c>
    </row>
    <row r="56" spans="1:8" ht="20.100000000000001" customHeight="1" thickBot="1" x14ac:dyDescent="0.25">
      <c r="A56" s="14">
        <v>48</v>
      </c>
      <c r="B56" s="65" t="s">
        <v>55</v>
      </c>
      <c r="C56" s="49">
        <v>9</v>
      </c>
      <c r="D56" s="49">
        <v>1170000</v>
      </c>
      <c r="E56" s="25">
        <f t="shared" si="1"/>
        <v>1170000</v>
      </c>
      <c r="F56" s="25">
        <f t="shared" si="13"/>
        <v>7020000</v>
      </c>
      <c r="G56" s="25">
        <f t="shared" si="13"/>
        <v>7020000</v>
      </c>
      <c r="H56" s="23">
        <f t="shared" si="14"/>
        <v>14040000</v>
      </c>
    </row>
    <row r="57" spans="1:8" ht="65.25" customHeight="1" thickBot="1" x14ac:dyDescent="0.25">
      <c r="A57" s="12">
        <v>49</v>
      </c>
      <c r="B57" s="16" t="s">
        <v>61</v>
      </c>
      <c r="C57" s="40"/>
      <c r="D57" s="40"/>
      <c r="E57" s="25"/>
      <c r="F57" s="25"/>
      <c r="G57" s="25"/>
      <c r="H57" s="23"/>
    </row>
    <row r="58" spans="1:8" ht="66.75" customHeight="1" thickBot="1" x14ac:dyDescent="0.25">
      <c r="A58" s="14">
        <v>50</v>
      </c>
      <c r="B58" s="16" t="s">
        <v>42</v>
      </c>
      <c r="C58" s="46"/>
      <c r="D58" s="47"/>
      <c r="E58" s="48"/>
      <c r="F58" s="47"/>
      <c r="G58" s="47"/>
      <c r="H58" s="47"/>
    </row>
    <row r="59" spans="1:8" ht="20.100000000000001" customHeight="1" thickBot="1" x14ac:dyDescent="0.25">
      <c r="A59" s="84" t="s">
        <v>43</v>
      </c>
      <c r="B59" s="85"/>
      <c r="C59" s="85"/>
      <c r="D59" s="85"/>
      <c r="E59" s="85"/>
      <c r="F59" s="85"/>
      <c r="G59" s="85"/>
      <c r="H59" s="86"/>
    </row>
    <row r="60" spans="1:8" ht="25.5" customHeight="1" thickBot="1" x14ac:dyDescent="0.25">
      <c r="A60" s="35">
        <v>51</v>
      </c>
      <c r="B60" s="41" t="s">
        <v>21</v>
      </c>
      <c r="C60" s="36">
        <v>2</v>
      </c>
      <c r="D60" s="36">
        <v>250000</v>
      </c>
      <c r="E60" s="36">
        <f t="shared" ref="E60:E62" si="27">D60</f>
        <v>250000</v>
      </c>
      <c r="F60" s="36">
        <f t="shared" ref="F60:G62" si="28">D60*6</f>
        <v>1500000</v>
      </c>
      <c r="G60" s="36">
        <f t="shared" si="28"/>
        <v>1500000</v>
      </c>
      <c r="H60" s="37">
        <f t="shared" ref="H60:H62" si="29">F60+G60</f>
        <v>3000000</v>
      </c>
    </row>
    <row r="61" spans="1:8" ht="20.100000000000001" customHeight="1" thickBot="1" x14ac:dyDescent="0.25">
      <c r="A61" s="34">
        <v>52</v>
      </c>
      <c r="B61" s="42" t="s">
        <v>38</v>
      </c>
      <c r="C61" s="25">
        <v>1</v>
      </c>
      <c r="D61" s="25">
        <v>160000</v>
      </c>
      <c r="E61" s="25">
        <f t="shared" si="27"/>
        <v>160000</v>
      </c>
      <c r="F61" s="25">
        <f t="shared" si="28"/>
        <v>960000</v>
      </c>
      <c r="G61" s="25">
        <f t="shared" si="28"/>
        <v>960000</v>
      </c>
      <c r="H61" s="23">
        <f t="shared" si="29"/>
        <v>1920000</v>
      </c>
    </row>
    <row r="62" spans="1:8" ht="28.5" customHeight="1" thickBot="1" x14ac:dyDescent="0.25">
      <c r="A62" s="35">
        <v>53</v>
      </c>
      <c r="B62" s="53" t="s">
        <v>54</v>
      </c>
      <c r="C62" s="25">
        <v>1</v>
      </c>
      <c r="D62" s="25">
        <v>150000</v>
      </c>
      <c r="E62" s="25">
        <f t="shared" si="27"/>
        <v>150000</v>
      </c>
      <c r="F62" s="25">
        <f t="shared" si="28"/>
        <v>900000</v>
      </c>
      <c r="G62" s="25">
        <f t="shared" si="28"/>
        <v>900000</v>
      </c>
      <c r="H62" s="23">
        <f t="shared" si="29"/>
        <v>1800000</v>
      </c>
    </row>
    <row r="63" spans="1:8" ht="29.25" customHeight="1" thickBot="1" x14ac:dyDescent="0.25">
      <c r="A63" s="34">
        <v>54</v>
      </c>
      <c r="B63" s="44" t="s">
        <v>50</v>
      </c>
      <c r="C63" s="25">
        <v>1</v>
      </c>
      <c r="D63" s="25">
        <v>110000</v>
      </c>
      <c r="E63" s="25">
        <f t="shared" si="1"/>
        <v>110000</v>
      </c>
      <c r="F63" s="25">
        <f>D63*4</f>
        <v>440000</v>
      </c>
      <c r="G63" s="25">
        <f>E63*4</f>
        <v>440000</v>
      </c>
      <c r="H63" s="23">
        <f t="shared" si="14"/>
        <v>880000</v>
      </c>
    </row>
    <row r="64" spans="1:8" ht="27.75" customHeight="1" thickBot="1" x14ac:dyDescent="0.25">
      <c r="A64" s="35">
        <v>55</v>
      </c>
      <c r="B64" s="43" t="s">
        <v>51</v>
      </c>
      <c r="C64" s="25">
        <v>1</v>
      </c>
      <c r="D64" s="25">
        <v>110000</v>
      </c>
      <c r="E64" s="25">
        <f t="shared" si="1"/>
        <v>110000</v>
      </c>
      <c r="F64" s="25">
        <f>D64*4</f>
        <v>440000</v>
      </c>
      <c r="G64" s="25">
        <f>E64*4</f>
        <v>440000</v>
      </c>
      <c r="H64" s="23">
        <f t="shared" si="14"/>
        <v>880000</v>
      </c>
    </row>
    <row r="65" spans="1:10" ht="20.100000000000001" customHeight="1" thickBot="1" x14ac:dyDescent="0.25">
      <c r="A65" s="34">
        <v>56</v>
      </c>
      <c r="B65" s="54" t="s">
        <v>52</v>
      </c>
      <c r="C65" s="49">
        <v>2</v>
      </c>
      <c r="D65" s="25">
        <v>220000</v>
      </c>
      <c r="E65" s="25">
        <f t="shared" si="1"/>
        <v>220000</v>
      </c>
      <c r="F65" s="25">
        <f>D65*6</f>
        <v>1320000</v>
      </c>
      <c r="G65" s="25">
        <f t="shared" ref="G65:G67" si="30">E65*6</f>
        <v>1320000</v>
      </c>
      <c r="H65" s="23">
        <f t="shared" si="14"/>
        <v>2640000</v>
      </c>
    </row>
    <row r="66" spans="1:10" ht="20.100000000000001" customHeight="1" thickBot="1" x14ac:dyDescent="0.25">
      <c r="A66" s="39">
        <v>57</v>
      </c>
      <c r="B66" s="43" t="s">
        <v>53</v>
      </c>
      <c r="C66" s="25">
        <v>2</v>
      </c>
      <c r="D66" s="25">
        <v>220000</v>
      </c>
      <c r="E66" s="25">
        <f t="shared" si="1"/>
        <v>220000</v>
      </c>
      <c r="F66" s="25">
        <f t="shared" ref="F66:F67" si="31">D66*6</f>
        <v>1320000</v>
      </c>
      <c r="G66" s="25">
        <f t="shared" si="30"/>
        <v>1320000</v>
      </c>
      <c r="H66" s="23">
        <f t="shared" si="14"/>
        <v>2640000</v>
      </c>
    </row>
    <row r="67" spans="1:10" ht="20.100000000000001" customHeight="1" thickBot="1" x14ac:dyDescent="0.25">
      <c r="A67" s="75">
        <v>58</v>
      </c>
      <c r="B67" s="33" t="s">
        <v>26</v>
      </c>
      <c r="C67" s="25">
        <v>2</v>
      </c>
      <c r="D67" s="25">
        <v>220000</v>
      </c>
      <c r="E67" s="25">
        <f t="shared" si="1"/>
        <v>220000</v>
      </c>
      <c r="F67" s="25">
        <f t="shared" si="31"/>
        <v>1320000</v>
      </c>
      <c r="G67" s="25">
        <f t="shared" si="30"/>
        <v>1320000</v>
      </c>
      <c r="H67" s="23">
        <f t="shared" si="14"/>
        <v>2640000</v>
      </c>
    </row>
    <row r="68" spans="1:10" ht="20.100000000000001" customHeight="1" thickBot="1" x14ac:dyDescent="0.25">
      <c r="A68" s="87" t="s">
        <v>40</v>
      </c>
      <c r="B68" s="88"/>
      <c r="C68" s="88"/>
      <c r="D68" s="88"/>
      <c r="E68" s="88"/>
      <c r="F68" s="88"/>
      <c r="G68" s="88"/>
      <c r="H68" s="89"/>
    </row>
    <row r="69" spans="1:10" ht="20.100000000000001" customHeight="1" thickBot="1" x14ac:dyDescent="0.25">
      <c r="A69" s="32">
        <v>59</v>
      </c>
      <c r="B69" s="30" t="s">
        <v>47</v>
      </c>
      <c r="C69" s="25">
        <v>6</v>
      </c>
      <c r="D69" s="26">
        <v>660000</v>
      </c>
      <c r="E69" s="25">
        <f t="shared" ref="E69" si="32">D69</f>
        <v>660000</v>
      </c>
      <c r="F69" s="25">
        <f t="shared" ref="F69:G69" si="33">D69*6</f>
        <v>3960000</v>
      </c>
      <c r="G69" s="25">
        <f t="shared" si="33"/>
        <v>3960000</v>
      </c>
      <c r="H69" s="38">
        <f t="shared" ref="H69" si="34">F69+G69</f>
        <v>7920000</v>
      </c>
    </row>
    <row r="70" spans="1:10" ht="20.100000000000001" customHeight="1" thickBot="1" x14ac:dyDescent="0.25">
      <c r="A70" s="78" t="s">
        <v>35</v>
      </c>
      <c r="B70" s="79"/>
      <c r="C70" s="28">
        <f t="shared" ref="C70:H70" si="35">SUM(C9:C69)</f>
        <v>147</v>
      </c>
      <c r="D70" s="24">
        <f t="shared" si="35"/>
        <v>20970000</v>
      </c>
      <c r="E70" s="24">
        <f t="shared" si="35"/>
        <v>20970000</v>
      </c>
      <c r="F70" s="27">
        <f t="shared" si="35"/>
        <v>122900000</v>
      </c>
      <c r="G70" s="24">
        <f t="shared" si="35"/>
        <v>122900000</v>
      </c>
      <c r="H70" s="29">
        <f t="shared" si="35"/>
        <v>245800000</v>
      </c>
      <c r="I70" s="71"/>
      <c r="J70" s="24"/>
    </row>
    <row r="71" spans="1:10" ht="12" customHeight="1" x14ac:dyDescent="0.2">
      <c r="A71" s="72"/>
      <c r="B71" s="72"/>
      <c r="C71" s="73"/>
      <c r="D71" s="71"/>
      <c r="E71" s="71"/>
      <c r="F71" s="74"/>
      <c r="G71" s="71"/>
      <c r="H71" s="71"/>
      <c r="I71" s="71"/>
      <c r="J71" s="71"/>
    </row>
    <row r="72" spans="1:10" ht="36" customHeight="1" x14ac:dyDescent="0.25">
      <c r="A72" s="80" t="s">
        <v>76</v>
      </c>
      <c r="B72" s="80"/>
      <c r="C72" s="80"/>
      <c r="D72" s="80"/>
      <c r="E72" s="80"/>
      <c r="F72" s="80"/>
      <c r="G72" s="80"/>
      <c r="H72" s="80"/>
    </row>
    <row r="73" spans="1:10" ht="15" x14ac:dyDescent="0.25">
      <c r="A73" s="19"/>
      <c r="B73" s="17"/>
      <c r="C73" s="17"/>
      <c r="D73" s="17"/>
      <c r="E73" s="17"/>
      <c r="F73" s="17"/>
      <c r="G73" s="17"/>
      <c r="H73" s="17"/>
    </row>
  </sheetData>
  <mergeCells count="7">
    <mergeCell ref="A70:B70"/>
    <mergeCell ref="A72:H72"/>
    <mergeCell ref="A1:H1"/>
    <mergeCell ref="A4:A7"/>
    <mergeCell ref="B4:B7"/>
    <mergeCell ref="A59:H59"/>
    <mergeCell ref="A68:H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Komunal</dc:creator>
  <cp:lastModifiedBy>user</cp:lastModifiedBy>
  <cp:lastPrinted>2023-11-07T11:55:54Z</cp:lastPrinted>
  <dcterms:created xsi:type="dcterms:W3CDTF">2020-09-01T08:22:12Z</dcterms:created>
  <dcterms:modified xsi:type="dcterms:W3CDTF">2023-11-07T11:57:46Z</dcterms:modified>
</cp:coreProperties>
</file>